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ukponu\Downloads\"/>
    </mc:Choice>
  </mc:AlternateContent>
  <xr:revisionPtr revIDLastSave="3" documentId="13_ncr:1_{0D784CAF-0F53-464E-9899-6D362AA481AA}" xr6:coauthVersionLast="47" xr6:coauthVersionMax="47" xr10:uidLastSave="{B225B702-8573-4038-92DB-ED0F62A7B0F4}"/>
  <bookViews>
    <workbookView xWindow="-110" yWindow="-110" windowWidth="19420" windowHeight="10300" firstSheet="1" activeTab="1" xr2:uid="{42B2906E-7730-41C3-93A2-751B8F4AD2C3}"/>
  </bookViews>
  <sheets>
    <sheet name="CHP Project Data" sheetId="1" state="hidden" r:id="rId1"/>
    <sheet name="2023-10-2" sheetId="6" r:id="rId2"/>
    <sheet name="For Website (2)" sheetId="5" state="hidden" r:id="rId3"/>
  </sheets>
  <definedNames>
    <definedName name="_xlnm._FilterDatabase" localSheetId="0" hidden="1">'CHP Project Data'!$A$1:$GH$2</definedName>
    <definedName name="_xlnm._FilterDatabase" localSheetId="2" hidden="1">'For Website (2)'!$A$1:$K$89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6" l="1"/>
  <c r="K95" i="6"/>
  <c r="J95" i="6"/>
  <c r="H95" i="6"/>
  <c r="G95" i="6"/>
  <c r="F95" i="6"/>
  <c r="E95" i="6"/>
  <c r="D95" i="6"/>
  <c r="C95" i="6"/>
  <c r="A95" i="6"/>
  <c r="K94" i="6"/>
  <c r="J94" i="6"/>
  <c r="H94" i="6"/>
  <c r="G94" i="6"/>
  <c r="F94" i="6"/>
  <c r="E94" i="6"/>
  <c r="D94" i="6"/>
  <c r="C94" i="6"/>
  <c r="A94" i="6"/>
  <c r="K93" i="6"/>
  <c r="J93" i="6"/>
  <c r="H93" i="6"/>
  <c r="G93" i="6"/>
  <c r="F93" i="6"/>
  <c r="E93" i="6"/>
  <c r="D93" i="6"/>
  <c r="C93" i="6"/>
  <c r="A93" i="6"/>
  <c r="K92" i="6"/>
  <c r="J92" i="6"/>
  <c r="H92" i="6"/>
  <c r="G92" i="6"/>
  <c r="F92" i="6"/>
  <c r="E92" i="6"/>
  <c r="D92" i="6"/>
  <c r="C92" i="6"/>
  <c r="A92" i="6"/>
  <c r="K91" i="6"/>
  <c r="J91" i="6"/>
  <c r="B91" i="6" s="1"/>
  <c r="H91" i="6"/>
  <c r="G91" i="6"/>
  <c r="F91" i="6"/>
  <c r="E91" i="6"/>
  <c r="D91" i="6"/>
  <c r="C91" i="6"/>
  <c r="A91" i="6"/>
  <c r="K90" i="6"/>
  <c r="J90" i="6"/>
  <c r="B90" i="6" s="1"/>
  <c r="H90" i="6"/>
  <c r="G90" i="6"/>
  <c r="F90" i="6"/>
  <c r="E90" i="6"/>
  <c r="D90" i="6"/>
  <c r="C90" i="6"/>
  <c r="A90" i="6"/>
  <c r="K89" i="6"/>
  <c r="J89" i="6"/>
  <c r="B89" i="6" s="1"/>
  <c r="H89" i="6"/>
  <c r="G89" i="6"/>
  <c r="F89" i="6"/>
  <c r="E89" i="6"/>
  <c r="D89" i="6"/>
  <c r="C89" i="6"/>
  <c r="A89" i="6"/>
  <c r="K88" i="6"/>
  <c r="J88" i="6"/>
  <c r="B88" i="6" s="1"/>
  <c r="H88" i="6"/>
  <c r="G88" i="6"/>
  <c r="F88" i="6"/>
  <c r="E88" i="6"/>
  <c r="D88" i="6"/>
  <c r="C88" i="6"/>
  <c r="A88" i="6"/>
  <c r="K87" i="6"/>
  <c r="J87" i="6"/>
  <c r="B87" i="6" s="1"/>
  <c r="H87" i="6"/>
  <c r="G87" i="6"/>
  <c r="F87" i="6"/>
  <c r="E87" i="6"/>
  <c r="D87" i="6"/>
  <c r="C87" i="6"/>
  <c r="A87" i="6"/>
  <c r="K83" i="6"/>
  <c r="J83" i="6"/>
  <c r="B83" i="6" s="1"/>
  <c r="H83" i="6"/>
  <c r="G83" i="6"/>
  <c r="F83" i="6"/>
  <c r="E83" i="6"/>
  <c r="D83" i="6"/>
  <c r="C83" i="6"/>
  <c r="A83" i="6"/>
  <c r="K79" i="6"/>
  <c r="J79" i="6"/>
  <c r="B79" i="6" s="1"/>
  <c r="H79" i="6"/>
  <c r="G79" i="6"/>
  <c r="F79" i="6"/>
  <c r="E79" i="6"/>
  <c r="D79" i="6"/>
  <c r="C79" i="6"/>
  <c r="A79" i="6"/>
  <c r="K85" i="6"/>
  <c r="J85" i="6"/>
  <c r="B85" i="6" s="1"/>
  <c r="H85" i="6"/>
  <c r="G85" i="6"/>
  <c r="F85" i="6"/>
  <c r="D85" i="6"/>
  <c r="C85" i="6"/>
  <c r="A85" i="6"/>
  <c r="K82" i="6"/>
  <c r="J82" i="6"/>
  <c r="H82" i="6"/>
  <c r="G82" i="6"/>
  <c r="F82" i="6"/>
  <c r="E82" i="6"/>
  <c r="D82" i="6"/>
  <c r="C82" i="6"/>
  <c r="B82" i="6"/>
  <c r="A82" i="6"/>
  <c r="K80" i="6"/>
  <c r="J80" i="6"/>
  <c r="B80" i="6" s="1"/>
  <c r="H80" i="6"/>
  <c r="G80" i="6"/>
  <c r="F80" i="6"/>
  <c r="E80" i="6"/>
  <c r="D80" i="6"/>
  <c r="A80" i="6"/>
  <c r="K78" i="6"/>
  <c r="J78" i="6"/>
  <c r="B78" i="6" s="1"/>
  <c r="H78" i="6"/>
  <c r="G78" i="6"/>
  <c r="F78" i="6"/>
  <c r="D78" i="6"/>
  <c r="C78" i="6"/>
  <c r="A78" i="6"/>
  <c r="K86" i="6"/>
  <c r="J86" i="6"/>
  <c r="B86" i="6" s="1"/>
  <c r="H86" i="6"/>
  <c r="G86" i="6"/>
  <c r="F86" i="6"/>
  <c r="E86" i="6"/>
  <c r="D86" i="6"/>
  <c r="C86" i="6"/>
  <c r="A86" i="6"/>
  <c r="K84" i="6"/>
  <c r="J84" i="6"/>
  <c r="B84" i="6" s="1"/>
  <c r="H84" i="6"/>
  <c r="G84" i="6"/>
  <c r="F84" i="6"/>
  <c r="E84" i="6"/>
  <c r="D84" i="6"/>
  <c r="C84" i="6"/>
  <c r="A84" i="6"/>
  <c r="K77" i="6"/>
  <c r="J77" i="6"/>
  <c r="H77" i="6"/>
  <c r="G77" i="6"/>
  <c r="F77" i="6"/>
  <c r="E77" i="6"/>
  <c r="D77" i="6"/>
  <c r="C77" i="6"/>
  <c r="B77" i="6"/>
  <c r="A77" i="6"/>
  <c r="K81" i="6"/>
  <c r="J81" i="6"/>
  <c r="H81" i="6"/>
  <c r="G81" i="6"/>
  <c r="F81" i="6"/>
  <c r="E81" i="6"/>
  <c r="D81" i="6"/>
  <c r="C81" i="6"/>
  <c r="B81" i="6"/>
  <c r="A81" i="6"/>
  <c r="K72" i="6"/>
  <c r="J72" i="6"/>
  <c r="B72" i="6" s="1"/>
  <c r="H72" i="6"/>
  <c r="G72" i="6"/>
  <c r="F72" i="6"/>
  <c r="E72" i="6"/>
  <c r="D72" i="6"/>
  <c r="C72" i="6"/>
  <c r="A72" i="6"/>
  <c r="K74" i="6"/>
  <c r="J74" i="6"/>
  <c r="B74" i="6" s="1"/>
  <c r="H74" i="6"/>
  <c r="G74" i="6"/>
  <c r="F74" i="6"/>
  <c r="E74" i="6"/>
  <c r="D74" i="6"/>
  <c r="C74" i="6"/>
  <c r="A74" i="6"/>
  <c r="K75" i="6"/>
  <c r="J75" i="6"/>
  <c r="B75" i="6" s="1"/>
  <c r="H75" i="6"/>
  <c r="G75" i="6"/>
  <c r="F75" i="6"/>
  <c r="E75" i="6"/>
  <c r="D75" i="6"/>
  <c r="C75" i="6"/>
  <c r="A75" i="6"/>
  <c r="K76" i="6"/>
  <c r="J76" i="6"/>
  <c r="B76" i="6" s="1"/>
  <c r="H76" i="6"/>
  <c r="G76" i="6"/>
  <c r="F76" i="6"/>
  <c r="E76" i="6"/>
  <c r="D76" i="6"/>
  <c r="C76" i="6"/>
  <c r="A76" i="6"/>
  <c r="K73" i="6"/>
  <c r="J73" i="6"/>
  <c r="B73" i="6" s="1"/>
  <c r="H73" i="6"/>
  <c r="G73" i="6"/>
  <c r="F73" i="6"/>
  <c r="E73" i="6"/>
  <c r="D73" i="6"/>
  <c r="C73" i="6"/>
  <c r="A73" i="6"/>
  <c r="K71" i="6"/>
  <c r="J71" i="6"/>
  <c r="B71" i="6" s="1"/>
  <c r="H71" i="6"/>
  <c r="G71" i="6"/>
  <c r="F71" i="6"/>
  <c r="E71" i="6"/>
  <c r="D71" i="6"/>
  <c r="C71" i="6"/>
  <c r="A71" i="6"/>
  <c r="K63" i="6"/>
  <c r="J63" i="6"/>
  <c r="B63" i="6" s="1"/>
  <c r="H63" i="6"/>
  <c r="G63" i="6"/>
  <c r="F63" i="6"/>
  <c r="E63" i="6"/>
  <c r="D63" i="6"/>
  <c r="C63" i="6"/>
  <c r="A63" i="6"/>
  <c r="K68" i="6"/>
  <c r="J68" i="6"/>
  <c r="B68" i="6" s="1"/>
  <c r="H68" i="6"/>
  <c r="G68" i="6"/>
  <c r="F68" i="6"/>
  <c r="E68" i="6"/>
  <c r="D68" i="6"/>
  <c r="C68" i="6"/>
  <c r="A68" i="6"/>
  <c r="K64" i="6"/>
  <c r="J64" i="6"/>
  <c r="B64" i="6" s="1"/>
  <c r="H64" i="6"/>
  <c r="G64" i="6"/>
  <c r="F64" i="6"/>
  <c r="D64" i="6"/>
  <c r="C64" i="6"/>
  <c r="A64" i="6"/>
  <c r="K66" i="6"/>
  <c r="J66" i="6"/>
  <c r="B66" i="6" s="1"/>
  <c r="H66" i="6"/>
  <c r="G66" i="6"/>
  <c r="F66" i="6"/>
  <c r="E66" i="6"/>
  <c r="D66" i="6"/>
  <c r="C66" i="6"/>
  <c r="A66" i="6"/>
  <c r="K67" i="6"/>
  <c r="J67" i="6"/>
  <c r="B67" i="6" s="1"/>
  <c r="H67" i="6"/>
  <c r="G67" i="6"/>
  <c r="F67" i="6"/>
  <c r="E67" i="6"/>
  <c r="D67" i="6"/>
  <c r="C67" i="6"/>
  <c r="A67" i="6"/>
  <c r="K62" i="6"/>
  <c r="J62" i="6"/>
  <c r="B62" i="6" s="1"/>
  <c r="H62" i="6"/>
  <c r="G62" i="6"/>
  <c r="F62" i="6"/>
  <c r="E62" i="6"/>
  <c r="D62" i="6"/>
  <c r="C62" i="6"/>
  <c r="A62" i="6"/>
  <c r="K69" i="6"/>
  <c r="J69" i="6"/>
  <c r="B69" i="6" s="1"/>
  <c r="H69" i="6"/>
  <c r="G69" i="6"/>
  <c r="F69" i="6"/>
  <c r="E69" i="6"/>
  <c r="C69" i="6"/>
  <c r="A69" i="6"/>
  <c r="K56" i="6"/>
  <c r="J56" i="6"/>
  <c r="H56" i="6"/>
  <c r="G56" i="6"/>
  <c r="F56" i="6"/>
  <c r="E56" i="6"/>
  <c r="D56" i="6"/>
  <c r="C56" i="6"/>
  <c r="B56" i="6"/>
  <c r="A56" i="6"/>
  <c r="K53" i="6"/>
  <c r="J53" i="6"/>
  <c r="B53" i="6" s="1"/>
  <c r="H53" i="6"/>
  <c r="G53" i="6"/>
  <c r="F53" i="6"/>
  <c r="E53" i="6"/>
  <c r="D53" i="6"/>
  <c r="C53" i="6"/>
  <c r="A53" i="6"/>
  <c r="K61" i="6"/>
  <c r="J61" i="6"/>
  <c r="H61" i="6"/>
  <c r="G61" i="6"/>
  <c r="F61" i="6"/>
  <c r="E61" i="6"/>
  <c r="D61" i="6"/>
  <c r="C61" i="6"/>
  <c r="B61" i="6"/>
  <c r="A61" i="6"/>
  <c r="K54" i="6"/>
  <c r="J54" i="6"/>
  <c r="B54" i="6" s="1"/>
  <c r="H54" i="6"/>
  <c r="G54" i="6"/>
  <c r="F54" i="6"/>
  <c r="E54" i="6"/>
  <c r="D54" i="6"/>
  <c r="C54" i="6"/>
  <c r="A54" i="6"/>
  <c r="K55" i="6"/>
  <c r="J55" i="6"/>
  <c r="B55" i="6" s="1"/>
  <c r="H55" i="6"/>
  <c r="G55" i="6"/>
  <c r="F55" i="6"/>
  <c r="E55" i="6"/>
  <c r="D55" i="6"/>
  <c r="C55" i="6"/>
  <c r="A55" i="6"/>
  <c r="K59" i="6"/>
  <c r="J59" i="6"/>
  <c r="B59" i="6" s="1"/>
  <c r="H59" i="6"/>
  <c r="G59" i="6"/>
  <c r="F59" i="6"/>
  <c r="E59" i="6"/>
  <c r="D59" i="6"/>
  <c r="C59" i="6"/>
  <c r="A59" i="6"/>
  <c r="K70" i="6"/>
  <c r="J70" i="6"/>
  <c r="B70" i="6" s="1"/>
  <c r="H70" i="6"/>
  <c r="G70" i="6"/>
  <c r="F70" i="6"/>
  <c r="E70" i="6"/>
  <c r="D70" i="6"/>
  <c r="C70" i="6"/>
  <c r="A70" i="6"/>
  <c r="K57" i="6"/>
  <c r="J57" i="6"/>
  <c r="B57" i="6" s="1"/>
  <c r="H57" i="6"/>
  <c r="G57" i="6"/>
  <c r="F57" i="6"/>
  <c r="E57" i="6"/>
  <c r="D57" i="6"/>
  <c r="C57" i="6"/>
  <c r="A57" i="6"/>
  <c r="K65" i="6"/>
  <c r="J65" i="6"/>
  <c r="H65" i="6"/>
  <c r="G65" i="6"/>
  <c r="F65" i="6"/>
  <c r="E65" i="6"/>
  <c r="D65" i="6"/>
  <c r="C65" i="6"/>
  <c r="B65" i="6"/>
  <c r="A65" i="6"/>
  <c r="K60" i="6"/>
  <c r="J60" i="6"/>
  <c r="B60" i="6" s="1"/>
  <c r="H60" i="6"/>
  <c r="G60" i="6"/>
  <c r="F60" i="6"/>
  <c r="E60" i="6"/>
  <c r="D60" i="6"/>
  <c r="C60" i="6"/>
  <c r="A60" i="6"/>
  <c r="K58" i="6"/>
  <c r="J58" i="6"/>
  <c r="B58" i="6" s="1"/>
  <c r="H58" i="6"/>
  <c r="G58" i="6"/>
  <c r="F58" i="6"/>
  <c r="E58" i="6"/>
  <c r="D58" i="6"/>
  <c r="C58" i="6"/>
  <c r="A58" i="6"/>
  <c r="K48" i="6"/>
  <c r="J48" i="6"/>
  <c r="B48" i="6" s="1"/>
  <c r="H48" i="6"/>
  <c r="G48" i="6"/>
  <c r="F48" i="6"/>
  <c r="E48" i="6"/>
  <c r="D48" i="6"/>
  <c r="C48" i="6"/>
  <c r="A48" i="6"/>
  <c r="K49" i="6"/>
  <c r="J49" i="6"/>
  <c r="B49" i="6" s="1"/>
  <c r="H49" i="6"/>
  <c r="G49" i="6"/>
  <c r="F49" i="6"/>
  <c r="E49" i="6"/>
  <c r="D49" i="6"/>
  <c r="C49" i="6"/>
  <c r="A49" i="6"/>
  <c r="K46" i="6"/>
  <c r="J46" i="6"/>
  <c r="B46" i="6" s="1"/>
  <c r="H46" i="6"/>
  <c r="G46" i="6"/>
  <c r="F46" i="6"/>
  <c r="E46" i="6"/>
  <c r="D46" i="6"/>
  <c r="C46" i="6"/>
  <c r="A46" i="6"/>
  <c r="K52" i="6"/>
  <c r="J52" i="6"/>
  <c r="H52" i="6"/>
  <c r="G52" i="6"/>
  <c r="F52" i="6"/>
  <c r="E52" i="6"/>
  <c r="D52" i="6"/>
  <c r="C52" i="6"/>
  <c r="B52" i="6"/>
  <c r="A52" i="6"/>
  <c r="K45" i="6"/>
  <c r="J45" i="6"/>
  <c r="B45" i="6" s="1"/>
  <c r="H45" i="6"/>
  <c r="G45" i="6"/>
  <c r="F45" i="6"/>
  <c r="E45" i="6"/>
  <c r="D45" i="6"/>
  <c r="C45" i="6"/>
  <c r="A45" i="6"/>
  <c r="K50" i="6"/>
  <c r="J50" i="6"/>
  <c r="H50" i="6"/>
  <c r="G50" i="6"/>
  <c r="F50" i="6"/>
  <c r="E50" i="6"/>
  <c r="D50" i="6"/>
  <c r="C50" i="6"/>
  <c r="B50" i="6"/>
  <c r="A50" i="6"/>
  <c r="K51" i="6"/>
  <c r="J51" i="6"/>
  <c r="B51" i="6" s="1"/>
  <c r="H51" i="6"/>
  <c r="G51" i="6"/>
  <c r="F51" i="6"/>
  <c r="E51" i="6"/>
  <c r="D51" i="6"/>
  <c r="C51" i="6"/>
  <c r="A51" i="6"/>
  <c r="K47" i="6"/>
  <c r="J47" i="6"/>
  <c r="B47" i="6" s="1"/>
  <c r="H47" i="6"/>
  <c r="G47" i="6"/>
  <c r="F47" i="6"/>
  <c r="E47" i="6"/>
  <c r="D47" i="6"/>
  <c r="C47" i="6"/>
  <c r="A47" i="6"/>
  <c r="K31" i="6"/>
  <c r="J31" i="6"/>
  <c r="B31" i="6" s="1"/>
  <c r="H31" i="6"/>
  <c r="G31" i="6"/>
  <c r="F31" i="6"/>
  <c r="E31" i="6"/>
  <c r="D31" i="6"/>
  <c r="C31" i="6"/>
  <c r="K36" i="6"/>
  <c r="J36" i="6"/>
  <c r="B36" i="6" s="1"/>
  <c r="H36" i="6"/>
  <c r="G36" i="6"/>
  <c r="F36" i="6"/>
  <c r="E36" i="6"/>
  <c r="D36" i="6"/>
  <c r="C36" i="6"/>
  <c r="K42" i="6"/>
  <c r="J42" i="6"/>
  <c r="B42" i="6" s="1"/>
  <c r="H42" i="6"/>
  <c r="G42" i="6"/>
  <c r="F42" i="6"/>
  <c r="E42" i="6"/>
  <c r="D42" i="6"/>
  <c r="C42" i="6"/>
  <c r="K43" i="6"/>
  <c r="J43" i="6"/>
  <c r="H43" i="6"/>
  <c r="G43" i="6"/>
  <c r="F43" i="6"/>
  <c r="E43" i="6"/>
  <c r="D43" i="6"/>
  <c r="C43" i="6"/>
  <c r="B43" i="6"/>
  <c r="K34" i="6"/>
  <c r="J34" i="6"/>
  <c r="B34" i="6" s="1"/>
  <c r="H34" i="6"/>
  <c r="G34" i="6"/>
  <c r="F34" i="6"/>
  <c r="E34" i="6"/>
  <c r="D34" i="6"/>
  <c r="C34" i="6"/>
  <c r="K38" i="6"/>
  <c r="J38" i="6"/>
  <c r="B38" i="6" s="1"/>
  <c r="H38" i="6"/>
  <c r="G38" i="6"/>
  <c r="F38" i="6"/>
  <c r="E38" i="6"/>
  <c r="D38" i="6"/>
  <c r="C38" i="6"/>
  <c r="K37" i="6"/>
  <c r="J37" i="6"/>
  <c r="B37" i="6" s="1"/>
  <c r="H37" i="6"/>
  <c r="G37" i="6"/>
  <c r="F37" i="6"/>
  <c r="E37" i="6"/>
  <c r="D37" i="6"/>
  <c r="C37" i="6"/>
  <c r="K32" i="6"/>
  <c r="J32" i="6"/>
  <c r="B32" i="6" s="1"/>
  <c r="H32" i="6"/>
  <c r="G32" i="6"/>
  <c r="F32" i="6"/>
  <c r="E32" i="6"/>
  <c r="D32" i="6"/>
  <c r="C32" i="6"/>
  <c r="K39" i="6"/>
  <c r="J39" i="6"/>
  <c r="H39" i="6"/>
  <c r="G39" i="6"/>
  <c r="F39" i="6"/>
  <c r="E39" i="6"/>
  <c r="D39" i="6"/>
  <c r="C39" i="6"/>
  <c r="B39" i="6"/>
  <c r="K35" i="6"/>
  <c r="J35" i="6"/>
  <c r="B35" i="6" s="1"/>
  <c r="H35" i="6"/>
  <c r="G35" i="6"/>
  <c r="F35" i="6"/>
  <c r="E35" i="6"/>
  <c r="D35" i="6"/>
  <c r="C35" i="6"/>
  <c r="K41" i="6"/>
  <c r="J41" i="6"/>
  <c r="B41" i="6" s="1"/>
  <c r="H41" i="6"/>
  <c r="G41" i="6"/>
  <c r="F41" i="6"/>
  <c r="E41" i="6"/>
  <c r="D41" i="6"/>
  <c r="C41" i="6"/>
  <c r="K40" i="6"/>
  <c r="J40" i="6"/>
  <c r="B40" i="6" s="1"/>
  <c r="H40" i="6"/>
  <c r="G40" i="6"/>
  <c r="F40" i="6"/>
  <c r="E40" i="6"/>
  <c r="D40" i="6"/>
  <c r="C40" i="6"/>
  <c r="K44" i="6"/>
  <c r="J44" i="6"/>
  <c r="B44" i="6" s="1"/>
  <c r="H44" i="6"/>
  <c r="G44" i="6"/>
  <c r="F44" i="6"/>
  <c r="E44" i="6"/>
  <c r="D44" i="6"/>
  <c r="C44" i="6"/>
  <c r="K33" i="6"/>
  <c r="J33" i="6"/>
  <c r="B33" i="6" s="1"/>
  <c r="H33" i="6"/>
  <c r="G33" i="6"/>
  <c r="F33" i="6"/>
  <c r="E33" i="6"/>
  <c r="D33" i="6"/>
  <c r="C33" i="6"/>
  <c r="K19" i="6"/>
  <c r="J19" i="6"/>
  <c r="B19" i="6" s="1"/>
  <c r="H19" i="6"/>
  <c r="G19" i="6"/>
  <c r="F19" i="6"/>
  <c r="E19" i="6"/>
  <c r="D19" i="6"/>
  <c r="C19" i="6"/>
  <c r="K24" i="6"/>
  <c r="J24" i="6"/>
  <c r="H24" i="6"/>
  <c r="G24" i="6"/>
  <c r="F24" i="6"/>
  <c r="E24" i="6"/>
  <c r="D24" i="6"/>
  <c r="C24" i="6"/>
  <c r="B24" i="6"/>
  <c r="K21" i="6"/>
  <c r="J21" i="6"/>
  <c r="B21" i="6" s="1"/>
  <c r="H21" i="6"/>
  <c r="G21" i="6"/>
  <c r="F21" i="6"/>
  <c r="E21" i="6"/>
  <c r="D21" i="6"/>
  <c r="C21" i="6"/>
  <c r="K23" i="6"/>
  <c r="J23" i="6"/>
  <c r="B23" i="6" s="1"/>
  <c r="H23" i="6"/>
  <c r="G23" i="6"/>
  <c r="F23" i="6"/>
  <c r="E23" i="6"/>
  <c r="D23" i="6"/>
  <c r="C23" i="6"/>
  <c r="K20" i="6"/>
  <c r="J20" i="6"/>
  <c r="B20" i="6" s="1"/>
  <c r="H20" i="6"/>
  <c r="G20" i="6"/>
  <c r="F20" i="6"/>
  <c r="E20" i="6"/>
  <c r="D20" i="6"/>
  <c r="C20" i="6"/>
  <c r="K18" i="6"/>
  <c r="J18" i="6"/>
  <c r="B18" i="6" s="1"/>
  <c r="H18" i="6"/>
  <c r="G18" i="6"/>
  <c r="F18" i="6"/>
  <c r="E18" i="6"/>
  <c r="D18" i="6"/>
  <c r="C18" i="6"/>
  <c r="K22" i="6"/>
  <c r="J22" i="6"/>
  <c r="B22" i="6" s="1"/>
  <c r="H22" i="6"/>
  <c r="G22" i="6"/>
  <c r="F22" i="6"/>
  <c r="E22" i="6"/>
  <c r="D22" i="6"/>
  <c r="C22" i="6"/>
  <c r="K29" i="6"/>
  <c r="J29" i="6"/>
  <c r="B29" i="6" s="1"/>
  <c r="H29" i="6"/>
  <c r="G29" i="6"/>
  <c r="F29" i="6"/>
  <c r="E29" i="6"/>
  <c r="D29" i="6"/>
  <c r="C29" i="6"/>
  <c r="K27" i="6"/>
  <c r="J27" i="6"/>
  <c r="H27" i="6"/>
  <c r="G27" i="6"/>
  <c r="F27" i="6"/>
  <c r="E27" i="6"/>
  <c r="D27" i="6"/>
  <c r="C27" i="6"/>
  <c r="B27" i="6"/>
  <c r="K26" i="6"/>
  <c r="J26" i="6"/>
  <c r="B26" i="6" s="1"/>
  <c r="H26" i="6"/>
  <c r="G26" i="6"/>
  <c r="F26" i="6"/>
  <c r="E26" i="6"/>
  <c r="D26" i="6"/>
  <c r="C26" i="6"/>
  <c r="K30" i="6"/>
  <c r="J30" i="6"/>
  <c r="B30" i="6" s="1"/>
  <c r="H30" i="6"/>
  <c r="G30" i="6"/>
  <c r="F30" i="6"/>
  <c r="E30" i="6"/>
  <c r="D30" i="6"/>
  <c r="C30" i="6"/>
  <c r="K25" i="6"/>
  <c r="J25" i="6"/>
  <c r="B25" i="6" s="1"/>
  <c r="H25" i="6"/>
  <c r="G25" i="6"/>
  <c r="F25" i="6"/>
  <c r="E25" i="6"/>
  <c r="D25" i="6"/>
  <c r="C25" i="6"/>
  <c r="K28" i="6"/>
  <c r="J28" i="6"/>
  <c r="B28" i="6" s="1"/>
  <c r="H28" i="6"/>
  <c r="G28" i="6"/>
  <c r="F28" i="6"/>
  <c r="E28" i="6"/>
  <c r="D28" i="6"/>
  <c r="C28" i="6"/>
  <c r="K17" i="6"/>
  <c r="J17" i="6"/>
  <c r="B17" i="6" s="1"/>
  <c r="H17" i="6"/>
  <c r="G17" i="6"/>
  <c r="F17" i="6"/>
  <c r="E17" i="6"/>
  <c r="D17" i="6"/>
  <c r="C17" i="6"/>
  <c r="K13" i="6"/>
  <c r="J13" i="6"/>
  <c r="H13" i="6"/>
  <c r="G13" i="6"/>
  <c r="F13" i="6"/>
  <c r="D13" i="6"/>
  <c r="C13" i="6"/>
  <c r="B13" i="6"/>
  <c r="K16" i="6"/>
  <c r="J16" i="6"/>
  <c r="B16" i="6" s="1"/>
  <c r="H16" i="6"/>
  <c r="G16" i="6"/>
  <c r="F16" i="6"/>
  <c r="E16" i="6"/>
  <c r="D16" i="6"/>
  <c r="C16" i="6"/>
  <c r="K12" i="6"/>
  <c r="J12" i="6"/>
  <c r="B12" i="6" s="1"/>
  <c r="H12" i="6"/>
  <c r="G12" i="6"/>
  <c r="F12" i="6"/>
  <c r="E12" i="6"/>
  <c r="D12" i="6"/>
  <c r="C12" i="6"/>
  <c r="K14" i="6"/>
  <c r="J14" i="6"/>
  <c r="H14" i="6"/>
  <c r="G14" i="6"/>
  <c r="F14" i="6"/>
  <c r="E14" i="6"/>
  <c r="D14" i="6"/>
  <c r="C14" i="6"/>
  <c r="B14" i="6"/>
  <c r="K15" i="6"/>
  <c r="J15" i="6"/>
  <c r="B15" i="6" s="1"/>
  <c r="H15" i="6"/>
  <c r="G15" i="6"/>
  <c r="F15" i="6"/>
  <c r="E15" i="6"/>
  <c r="D15" i="6"/>
  <c r="C15" i="6"/>
  <c r="K11" i="6"/>
  <c r="J11" i="6"/>
  <c r="B11" i="6" s="1"/>
  <c r="H11" i="6"/>
  <c r="F11" i="6"/>
  <c r="D11" i="6"/>
  <c r="K8" i="6"/>
  <c r="J8" i="6"/>
  <c r="B8" i="6" s="1"/>
  <c r="H8" i="6"/>
  <c r="F8" i="6"/>
  <c r="E8" i="6"/>
  <c r="D8" i="6"/>
  <c r="C8" i="6"/>
  <c r="K9" i="6"/>
  <c r="J9" i="6"/>
  <c r="H9" i="6"/>
  <c r="G9" i="6"/>
  <c r="F9" i="6"/>
  <c r="E9" i="6"/>
  <c r="D9" i="6"/>
  <c r="C9" i="6"/>
  <c r="B9" i="6"/>
  <c r="K10" i="6"/>
  <c r="J10" i="6"/>
  <c r="B10" i="6" s="1"/>
  <c r="H10" i="6"/>
  <c r="G10" i="6"/>
  <c r="F10" i="6"/>
  <c r="E10" i="6"/>
  <c r="D10" i="6"/>
  <c r="C10" i="6"/>
  <c r="K4" i="6"/>
  <c r="J4" i="6"/>
  <c r="B4" i="6" s="1"/>
  <c r="H4" i="6"/>
  <c r="F4" i="6"/>
  <c r="D4" i="6"/>
  <c r="C4" i="6"/>
  <c r="K7" i="6"/>
  <c r="J7" i="6"/>
  <c r="B7" i="6" s="1"/>
  <c r="H7" i="6"/>
  <c r="G7" i="6"/>
  <c r="F7" i="6"/>
  <c r="E7" i="6"/>
  <c r="D7" i="6"/>
  <c r="C7" i="6"/>
  <c r="K6" i="6"/>
  <c r="J6" i="6"/>
  <c r="B6" i="6" s="1"/>
  <c r="H6" i="6"/>
  <c r="G6" i="6"/>
  <c r="F6" i="6"/>
  <c r="E6" i="6"/>
  <c r="D6" i="6"/>
  <c r="C6" i="6"/>
  <c r="K5" i="6"/>
  <c r="J5" i="6"/>
  <c r="B5" i="6" s="1"/>
  <c r="H5" i="6"/>
  <c r="G5" i="6"/>
  <c r="F5" i="6"/>
  <c r="E5" i="6"/>
  <c r="D5" i="6"/>
  <c r="C5" i="6"/>
  <c r="J2" i="6"/>
  <c r="B2" i="6" s="1"/>
  <c r="H2" i="6"/>
  <c r="F2" i="6"/>
  <c r="E2" i="6"/>
  <c r="D2" i="6"/>
  <c r="C2" i="6"/>
  <c r="K3" i="6"/>
  <c r="J3" i="6"/>
  <c r="B3" i="6" s="1"/>
  <c r="H3" i="6"/>
  <c r="G3" i="6"/>
  <c r="F3" i="6"/>
  <c r="D3" i="6"/>
  <c r="C3" i="6"/>
</calcChain>
</file>

<file path=xl/sharedStrings.xml><?xml version="1.0" encoding="utf-8"?>
<sst xmlns="http://schemas.openxmlformats.org/spreadsheetml/2006/main" count="7747" uniqueCount="2343">
  <si>
    <t>Project Number</t>
  </si>
  <si>
    <t>Project Name</t>
  </si>
  <si>
    <t>Business Type</t>
  </si>
  <si>
    <t xml:space="preserve">Program </t>
  </si>
  <si>
    <t>Program Year</t>
  </si>
  <si>
    <t>Application Type</t>
  </si>
  <si>
    <t>Project Manager</t>
  </si>
  <si>
    <t>Estimated Incentive</t>
  </si>
  <si>
    <t>Primary Building</t>
  </si>
  <si>
    <t>Electric Utility Company</t>
  </si>
  <si>
    <t>Electric Account #</t>
  </si>
  <si>
    <t>Gas Utility Company</t>
  </si>
  <si>
    <t>Gas Account #</t>
  </si>
  <si>
    <t>Application Received</t>
  </si>
  <si>
    <t>Application Deemed Complete</t>
  </si>
  <si>
    <t>Rejected without Review</t>
  </si>
  <si>
    <t>Canceled</t>
  </si>
  <si>
    <t>Complete</t>
  </si>
  <si>
    <t>Transferred In</t>
  </si>
  <si>
    <t>Application Expired</t>
  </si>
  <si>
    <t>Review of Studies</t>
  </si>
  <si>
    <t>Pre inspection Date</t>
  </si>
  <si>
    <t>Pre Inspection Pass Fail</t>
  </si>
  <si>
    <t>Pre approval file review Date</t>
  </si>
  <si>
    <t>Application Approved</t>
  </si>
  <si>
    <t>Rejected</t>
  </si>
  <si>
    <t>Invoice Received</t>
  </si>
  <si>
    <t>Installation Report Received</t>
  </si>
  <si>
    <t>Installation Report Rejected</t>
  </si>
  <si>
    <t>Installation Report Approved</t>
  </si>
  <si>
    <t>Post Inspection Date</t>
  </si>
  <si>
    <t>Post Inspection Pass Fail</t>
  </si>
  <si>
    <t>Post Const Benchmarking Report Received</t>
  </si>
  <si>
    <t>Post Const Benchmarking Report Rejected</t>
  </si>
  <si>
    <t>Post Const Benchmarking Report Approved</t>
  </si>
  <si>
    <t>Approved for Payment</t>
  </si>
  <si>
    <t>First Incentive Approved by Woodbridge</t>
  </si>
  <si>
    <t>First Incentive Authorized</t>
  </si>
  <si>
    <t>Ready for Invoice</t>
  </si>
  <si>
    <t>Incentive Paid</t>
  </si>
  <si>
    <t>Approved for Second Payment</t>
  </si>
  <si>
    <t>Second Incentive Approved by Woodbridge</t>
  </si>
  <si>
    <t>Second Incentive Authorized</t>
  </si>
  <si>
    <t>Ready for Invoice Incentive 2</t>
  </si>
  <si>
    <t>Second Incentive Paid</t>
  </si>
  <si>
    <t>Approved for Third Payment</t>
  </si>
  <si>
    <t>Third Incentive Approved by Woodbridge</t>
  </si>
  <si>
    <t>Third Incentive Authorized</t>
  </si>
  <si>
    <t>Ready for Invoice Incentive 3</t>
  </si>
  <si>
    <t>Third Incentive Paid</t>
  </si>
  <si>
    <t xml:space="preserve">Annual Electricity Savings KWh </t>
  </si>
  <si>
    <t xml:space="preserve">Lifetime Electricity Savings KWh </t>
  </si>
  <si>
    <t xml:space="preserve">Peak Demand Reduction kW </t>
  </si>
  <si>
    <t xml:space="preserve">Annual Gas Savings Therms </t>
  </si>
  <si>
    <t xml:space="preserve">Lifetime Gas Savings Therms </t>
  </si>
  <si>
    <t xml:space="preserve">Annual Generation k Wh </t>
  </si>
  <si>
    <t xml:space="preserve">Lifetime Generation KWh </t>
  </si>
  <si>
    <t xml:space="preserve">Generation kW </t>
  </si>
  <si>
    <t xml:space="preserve">Annual Oil Savings MMBtu </t>
  </si>
  <si>
    <t xml:space="preserve">Lifetime Oil Savings MMBtu </t>
  </si>
  <si>
    <t xml:space="preserve">Annual Propane Savings MMBtu </t>
  </si>
  <si>
    <t xml:space="preserve">Lifetime Propane Savings MMBtu </t>
  </si>
  <si>
    <t xml:space="preserve">Annual Other Savings MMBtu </t>
  </si>
  <si>
    <t xml:space="preserve">Lifetime Other Savings MMBtu </t>
  </si>
  <si>
    <t>CAnnual System Efficiency</t>
  </si>
  <si>
    <t>CAnnual Electric Efficiency</t>
  </si>
  <si>
    <t>CAnnual Thermal Efficiency</t>
  </si>
  <si>
    <t>CFuel Conversion Efficiency</t>
  </si>
  <si>
    <t xml:space="preserve">CAnnual Natural Gas Consumption Therms </t>
  </si>
  <si>
    <t>CLifetime Natural Gas Consumption</t>
  </si>
  <si>
    <t>CAnnual Biofuel Consumption</t>
  </si>
  <si>
    <t>CLifetime Biofuel Consumption</t>
  </si>
  <si>
    <t>CBiofuel Mix</t>
  </si>
  <si>
    <t>CCapacity Factor</t>
  </si>
  <si>
    <t>CAnnual Full Load Op Hours</t>
  </si>
  <si>
    <t>Annual Electricity Savings KWh 2</t>
  </si>
  <si>
    <t>Lifetime Electricity Savings KWh 3</t>
  </si>
  <si>
    <t>Peak Demand Reduction kW 4</t>
  </si>
  <si>
    <t>Annual Gas Savings Therms 5</t>
  </si>
  <si>
    <t>Lifetime Gas Savings Therms 6</t>
  </si>
  <si>
    <t xml:space="preserve">Annual Generation kWh </t>
  </si>
  <si>
    <t>Lifetime Generation KWh 7</t>
  </si>
  <si>
    <t>Generation kW 8</t>
  </si>
  <si>
    <t>Annual Oil Savings MMBtu 9</t>
  </si>
  <si>
    <t>Lifetime Oil Savings MMBtu 10</t>
  </si>
  <si>
    <t>Annual Propane Savings MMBtu 11</t>
  </si>
  <si>
    <t>Lifetime Propane Savings MMBtu 12</t>
  </si>
  <si>
    <t>Annual Other Savings MMBtu 13</t>
  </si>
  <si>
    <t xml:space="preserve">ILifetime Other Savings MMBtu </t>
  </si>
  <si>
    <t>IAnnual System Efficiency</t>
  </si>
  <si>
    <t>IAnnual Electric Efficiency</t>
  </si>
  <si>
    <t>IAnnual Thermal Efficiency</t>
  </si>
  <si>
    <t>IFuel Conversion Efficiency</t>
  </si>
  <si>
    <t xml:space="preserve">IAnnual Natural Gas Consumption Therms </t>
  </si>
  <si>
    <t>ILifetime Natural Gas Consumption</t>
  </si>
  <si>
    <t>IAnnual Biofuel Consumption (MMBTU)</t>
  </si>
  <si>
    <t>ILifetime Biofuel Consumption(MMBTU)</t>
  </si>
  <si>
    <t>IBiofuel Mix</t>
  </si>
  <si>
    <t>ICapacity Factor</t>
  </si>
  <si>
    <t>IAnnual Full Load Op Hours</t>
  </si>
  <si>
    <t>Verified Savings Start Date</t>
  </si>
  <si>
    <t>Verified Savings End Date</t>
  </si>
  <si>
    <t>Annual Electricity Savings KWh 14</t>
  </si>
  <si>
    <t>Lifetime Electricity Savings KWh 15</t>
  </si>
  <si>
    <t>Peak Demand Reduction kW 16</t>
  </si>
  <si>
    <t>Annual Gas Savings Therms 17</t>
  </si>
  <si>
    <t>Lifetime Gas Savings Therms 18</t>
  </si>
  <si>
    <t>Annual Generation kWh 19</t>
  </si>
  <si>
    <t>Lifetime Generation KWh 20</t>
  </si>
  <si>
    <t>Generation kW 21</t>
  </si>
  <si>
    <t>Annual Oil Savings MMBtu 22</t>
  </si>
  <si>
    <t>Lifetime Oil Savings MMBtu 23</t>
  </si>
  <si>
    <t>Annual Propane Savings MMBtu 24</t>
  </si>
  <si>
    <t>Lifetime Propane Savings MMBtu 25</t>
  </si>
  <si>
    <t>Annual Other Savings MMBtu 26</t>
  </si>
  <si>
    <t>Lifetime Other Savings MMBtu 27</t>
  </si>
  <si>
    <t>VAnnual System Efficiency(%)</t>
  </si>
  <si>
    <t>VAnnual Electric Efficiency(%)</t>
  </si>
  <si>
    <t>VAnnual Thermal Efficiency(%)</t>
  </si>
  <si>
    <t>VFuel Conversion Efficiency (%)</t>
  </si>
  <si>
    <t xml:space="preserve">VAnnual Natural Gas Consumption (Therms) </t>
  </si>
  <si>
    <t>VLifetime Natural Gas Consumption (Therms)</t>
  </si>
  <si>
    <t>VAnnual Biofuel Consumption(MMBTU)</t>
  </si>
  <si>
    <t>VLifetime Biofuel Consumption(MMBTU)</t>
  </si>
  <si>
    <t>VBiofuel Mix</t>
  </si>
  <si>
    <t>VCapacity Factor</t>
  </si>
  <si>
    <t>VAnnual Full Load Op Hours</t>
  </si>
  <si>
    <t>Committed Incentive 1</t>
  </si>
  <si>
    <t>Paid Incentive 1</t>
  </si>
  <si>
    <t>Committed Incentive 2</t>
  </si>
  <si>
    <t>Paid Incentive 2</t>
  </si>
  <si>
    <t>Committed Incentive 3</t>
  </si>
  <si>
    <t>Paid Incentive 3</t>
  </si>
  <si>
    <t>Committed Bonus Blackstart</t>
  </si>
  <si>
    <t>Paid Bonus Blackstart</t>
  </si>
  <si>
    <t>Committed Bonus Biofuel</t>
  </si>
  <si>
    <t>Paid Bonus Biofuel</t>
  </si>
  <si>
    <t>Est Material</t>
  </si>
  <si>
    <t>Est Labor</t>
  </si>
  <si>
    <t>Est Maint</t>
  </si>
  <si>
    <t>Est Blackstart</t>
  </si>
  <si>
    <t>Material</t>
  </si>
  <si>
    <t>Labor</t>
  </si>
  <si>
    <t>Maint</t>
  </si>
  <si>
    <t>Blackstart</t>
  </si>
  <si>
    <t>NAICS</t>
  </si>
  <si>
    <t>ESIP</t>
  </si>
  <si>
    <t>Blackstart Capable</t>
  </si>
  <si>
    <t>Critical Facility</t>
  </si>
  <si>
    <t>Purchase Type</t>
  </si>
  <si>
    <t>Committed Incentive Capped at</t>
  </si>
  <si>
    <t>Waste Heat to Cooling</t>
  </si>
  <si>
    <t>NOx</t>
  </si>
  <si>
    <t>CO2</t>
  </si>
  <si>
    <t>SO2</t>
  </si>
  <si>
    <t>CO</t>
  </si>
  <si>
    <t>ICF Legacy Project</t>
  </si>
  <si>
    <t>Applicant Company Name</t>
  </si>
  <si>
    <t>Appplicant Address1</t>
  </si>
  <si>
    <t>Applicant Address 2</t>
  </si>
  <si>
    <t>Applicant City</t>
  </si>
  <si>
    <t>Applicant State</t>
  </si>
  <si>
    <t>Applicant Zip</t>
  </si>
  <si>
    <t>Applicant Contact First Name</t>
  </si>
  <si>
    <t>Applicant Contact Last Name</t>
  </si>
  <si>
    <t>Applicant Contact Phone</t>
  </si>
  <si>
    <t>Applicant Contact Fax</t>
  </si>
  <si>
    <t>Applicant Contact Email</t>
  </si>
  <si>
    <t>Payee Company Name</t>
  </si>
  <si>
    <t>Payee Address1</t>
  </si>
  <si>
    <t>Payee Address 2</t>
  </si>
  <si>
    <t>Payee City</t>
  </si>
  <si>
    <t>Payee State</t>
  </si>
  <si>
    <t>Payee Zip</t>
  </si>
  <si>
    <t>Payee Contact First Name</t>
  </si>
  <si>
    <t>Payee Contact Last Name</t>
  </si>
  <si>
    <t>Payee Contact Phone</t>
  </si>
  <si>
    <t>Payee Contact Fax</t>
  </si>
  <si>
    <t>Payee Contact Email</t>
  </si>
  <si>
    <t>Contractor Company Name</t>
  </si>
  <si>
    <t>Contractor Address1</t>
  </si>
  <si>
    <t>Contractor Address 2</t>
  </si>
  <si>
    <t>Contractor City</t>
  </si>
  <si>
    <t>Contractor State</t>
  </si>
  <si>
    <t>Contractor Zip</t>
  </si>
  <si>
    <t>Contractor Contact First Name</t>
  </si>
  <si>
    <t>Contractor Contact Last Name</t>
  </si>
  <si>
    <t>Contractor Contact Phone</t>
  </si>
  <si>
    <t>Contractor Contact Fax</t>
  </si>
  <si>
    <t>Contractor Contact Email</t>
  </si>
  <si>
    <t>52478</t>
  </si>
  <si>
    <t>Newark Housing Authority</t>
  </si>
  <si>
    <t>X-Multifamily</t>
  </si>
  <si>
    <t>Combined Heat and Power</t>
  </si>
  <si>
    <t>Combined Heat and Power (Legacy)</t>
  </si>
  <si>
    <t>CHP_ICF</t>
  </si>
  <si>
    <t>Alex Witzl</t>
  </si>
  <si>
    <t>Newark Housing Authority - 27 Foster Street - Newark, NJ 07114</t>
  </si>
  <si>
    <t>PSE&amp;G</t>
  </si>
  <si>
    <t>4200647001</t>
  </si>
  <si>
    <t>Yes</t>
  </si>
  <si>
    <t>N</t>
  </si>
  <si>
    <t>NJFCPS1532391574_ICF</t>
  </si>
  <si>
    <t>500 Broad Street</t>
  </si>
  <si>
    <t>Newark</t>
  </si>
  <si>
    <t>NJ</t>
  </si>
  <si>
    <t>07102</t>
  </si>
  <si>
    <t>Allison</t>
  </si>
  <si>
    <t>Durham</t>
  </si>
  <si>
    <t>adurham@newarkha.org</t>
  </si>
  <si>
    <t>Aegis Energy Services, Inc.</t>
  </si>
  <si>
    <t>59 Jackson Street</t>
  </si>
  <si>
    <t xml:space="preserve"> </t>
  </si>
  <si>
    <t>Holyoke</t>
  </si>
  <si>
    <t>MA</t>
  </si>
  <si>
    <t>01040</t>
  </si>
  <si>
    <t>John</t>
  </si>
  <si>
    <t>DaSilva</t>
  </si>
  <si>
    <t>jdasilva@aegisenergyservices.com</t>
  </si>
  <si>
    <t>52479</t>
  </si>
  <si>
    <t>AT&amp;T Services, Inc.</t>
  </si>
  <si>
    <t>X-Office</t>
  </si>
  <si>
    <t>AT&amp;T Services, Inc. - 200 S. Laurel Ave. - Middletown, NJ 07748</t>
  </si>
  <si>
    <t>JCP&amp;L</t>
  </si>
  <si>
    <t>100012432553</t>
  </si>
  <si>
    <t>NJNG</t>
  </si>
  <si>
    <t>220004866055</t>
  </si>
  <si>
    <t>N/A</t>
  </si>
  <si>
    <t>NJFCPS1532391579_ICF</t>
  </si>
  <si>
    <t>208 S. Akard Street</t>
  </si>
  <si>
    <t>Dallas</t>
  </si>
  <si>
    <t>TX</t>
  </si>
  <si>
    <t>75202</t>
  </si>
  <si>
    <t>Craig L.</t>
  </si>
  <si>
    <t>Fulton</t>
  </si>
  <si>
    <t>205-517-4064</t>
  </si>
  <si>
    <t>cf5341@att.com</t>
  </si>
  <si>
    <t>Bloom Energy</t>
  </si>
  <si>
    <t>1299 Orleans Drive</t>
  </si>
  <si>
    <t>Sunnyvale</t>
  </si>
  <si>
    <t>CA</t>
  </si>
  <si>
    <t>94089</t>
  </si>
  <si>
    <t>Brian</t>
  </si>
  <si>
    <t>Kane</t>
  </si>
  <si>
    <t>brian.kane@bloomenergy.com</t>
  </si>
  <si>
    <t>52480</t>
  </si>
  <si>
    <t>Hillsborough MS</t>
  </si>
  <si>
    <t>X-School</t>
  </si>
  <si>
    <t>Joseph Dillon</t>
  </si>
  <si>
    <t>Hillsborough MS - 260 Triangle Road - Hillsborough, NJ 08844</t>
  </si>
  <si>
    <t>4201061205</t>
  </si>
  <si>
    <t>Y</t>
  </si>
  <si>
    <t>NJFCPS1532391581_ICF</t>
  </si>
  <si>
    <t>Hillsborough Township Board of Education</t>
  </si>
  <si>
    <t>379 South Branch Rd</t>
  </si>
  <si>
    <t>Hillsborough</t>
  </si>
  <si>
    <t>08844</t>
  </si>
  <si>
    <t>Thomas</t>
  </si>
  <si>
    <t>Kinst</t>
  </si>
  <si>
    <t>boe@htps.com</t>
  </si>
  <si>
    <t>908-431-6000</t>
  </si>
  <si>
    <t>Tecogen, Inc</t>
  </si>
  <si>
    <t>45 First Ave</t>
  </si>
  <si>
    <t>Waltham</t>
  </si>
  <si>
    <t>02451</t>
  </si>
  <si>
    <t>Joseph</t>
  </si>
  <si>
    <t>Gehret</t>
  </si>
  <si>
    <t>joseph.e.gehret@tecogen.com</t>
  </si>
  <si>
    <t>52481</t>
  </si>
  <si>
    <t>JFK Rec Center (Newark)</t>
  </si>
  <si>
    <t>X-Municipality</t>
  </si>
  <si>
    <t>JFK Rec Center (Newark) - 211 West Kinney Street - Newark, NJ 07103</t>
  </si>
  <si>
    <t>4201051900</t>
  </si>
  <si>
    <t>NJFCPS1532391582_ICF</t>
  </si>
  <si>
    <t>Newark, City of</t>
  </si>
  <si>
    <t>City Hall 920 Broad Street</t>
  </si>
  <si>
    <t>Room 205</t>
  </si>
  <si>
    <t>Robert</t>
  </si>
  <si>
    <t>thomasr2@ci.newark.nj.us</t>
  </si>
  <si>
    <t>Honeywell Building Solutions</t>
  </si>
  <si>
    <t>115 Tabor Road</t>
  </si>
  <si>
    <t>Morris Plains</t>
  </si>
  <si>
    <t>07950</t>
  </si>
  <si>
    <t>Tidona</t>
  </si>
  <si>
    <t>robert.tidona@honeywell.com</t>
  </si>
  <si>
    <t>52481-1</t>
  </si>
  <si>
    <t>52482</t>
  </si>
  <si>
    <t>Wal-Mart Woodbury</t>
  </si>
  <si>
    <t>Commercial - Retail</t>
  </si>
  <si>
    <t>Wal-Mart Woodbury - 820 Cooper Street - Woodbury, NJ 08096</t>
  </si>
  <si>
    <t>4200668718</t>
  </si>
  <si>
    <t>No</t>
  </si>
  <si>
    <t>NJFCPS1532391583_ICF</t>
  </si>
  <si>
    <t>2015 ESA Project Company, LLC</t>
  </si>
  <si>
    <t>Valerie</t>
  </si>
  <si>
    <t>Lear</t>
  </si>
  <si>
    <t>valerie.Lear@bloomenergy.com</t>
  </si>
  <si>
    <t>52483</t>
  </si>
  <si>
    <t>ShopRite Rio Grande</t>
  </si>
  <si>
    <t>ShopRite Rio Grande - 5th &amp; Hirst Ave - Rio Grande, NJ 08242</t>
  </si>
  <si>
    <t>ACE</t>
  </si>
  <si>
    <t>099112999992</t>
  </si>
  <si>
    <t>SJG</t>
  </si>
  <si>
    <t>41554472013</t>
  </si>
  <si>
    <t>NJFCPS1532391584_ICF</t>
  </si>
  <si>
    <t>UE-00215NJ, LLC</t>
  </si>
  <si>
    <t>408 Mamaroneck Ave</t>
  </si>
  <si>
    <t>Mamaroneck</t>
  </si>
  <si>
    <t>NY</t>
  </si>
  <si>
    <t>10543</t>
  </si>
  <si>
    <t>Andy</t>
  </si>
  <si>
    <t>Cooper</t>
  </si>
  <si>
    <t>andy.cooper@UnisonEnergy.com</t>
  </si>
  <si>
    <t>CTA Architects Engineers</t>
  </si>
  <si>
    <t>800 West Main Street</t>
  </si>
  <si>
    <t>Suite 800</t>
  </si>
  <si>
    <t>Boise</t>
  </si>
  <si>
    <t>ID</t>
  </si>
  <si>
    <t>83702</t>
  </si>
  <si>
    <t>James</t>
  </si>
  <si>
    <t>Armer</t>
  </si>
  <si>
    <t>jamesa@ctagroup.com</t>
  </si>
  <si>
    <t>52484</t>
  </si>
  <si>
    <t>Wal-Mart - West Berlin</t>
  </si>
  <si>
    <t>Combined Heat and Power FY16</t>
  </si>
  <si>
    <t>Wal-Mart - West Berlin - 265 N Route 73 - West Berlin, NJ 08091</t>
  </si>
  <si>
    <t>110351399990</t>
  </si>
  <si>
    <t>20805066014</t>
  </si>
  <si>
    <t>NJFCPS1532391586_ICF</t>
  </si>
  <si>
    <t>Wal-Mart Stores East</t>
  </si>
  <si>
    <t>ATTN: Stephen Branscum</t>
  </si>
  <si>
    <t>Lock Box #502215</t>
  </si>
  <si>
    <t>St. Louis</t>
  </si>
  <si>
    <t>MO</t>
  </si>
  <si>
    <t>63150</t>
  </si>
  <si>
    <t>Stephen</t>
  </si>
  <si>
    <t>Branscum</t>
  </si>
  <si>
    <t>stephen.branscum@wal-mart.com</t>
  </si>
  <si>
    <t>52485</t>
  </si>
  <si>
    <t>Kellogg Company</t>
  </si>
  <si>
    <t>Industrial</t>
  </si>
  <si>
    <t>Kellogg Company - 322 South Egg Harbor Road - Hammonton, NJ 08037</t>
  </si>
  <si>
    <t>55007179019</t>
  </si>
  <si>
    <t>4290720000</t>
  </si>
  <si>
    <t>NJFCPS1532391587_ICF</t>
  </si>
  <si>
    <t>Kellogg Company FSC</t>
  </si>
  <si>
    <t>One Kellogg Sq</t>
  </si>
  <si>
    <t>PO Box 3599</t>
  </si>
  <si>
    <t>Battle Creek</t>
  </si>
  <si>
    <t>MI</t>
  </si>
  <si>
    <t>49016</t>
  </si>
  <si>
    <t>Kristen</t>
  </si>
  <si>
    <t>St. John</t>
  </si>
  <si>
    <t>kristen.stjohn@kellogg.com</t>
  </si>
  <si>
    <t>Erin</t>
  </si>
  <si>
    <t>Augustine</t>
  </si>
  <si>
    <t>52486</t>
  </si>
  <si>
    <t>Newark Housing Authority - 46 Evergreen Street - Newark, NJ 07114</t>
  </si>
  <si>
    <t>4201051803</t>
  </si>
  <si>
    <t>NJFCPS1532391589_ICF</t>
  </si>
  <si>
    <t>52487</t>
  </si>
  <si>
    <t>New Brunswick BOE- McKinley ES</t>
  </si>
  <si>
    <t>New Brunswick BOE- McKinley ES - 15 Van Dyke Ave - New Brunswick, NJ 08901</t>
  </si>
  <si>
    <t>778010688</t>
  </si>
  <si>
    <t>2600317</t>
  </si>
  <si>
    <t>NJFCPS1532391594_ICF</t>
  </si>
  <si>
    <t>New Brunswick Board of Education</t>
  </si>
  <si>
    <t>268 Baldwin Street</t>
  </si>
  <si>
    <t>PO Box 2683</t>
  </si>
  <si>
    <t>New Brunswick</t>
  </si>
  <si>
    <t>08901</t>
  </si>
  <si>
    <t>Richard</t>
  </si>
  <si>
    <t>Jannarone</t>
  </si>
  <si>
    <t>richard_jannarone@nbpsnj.net</t>
  </si>
  <si>
    <t>Johnson Controls International</t>
  </si>
  <si>
    <t>One Albert Quay</t>
  </si>
  <si>
    <t>Ballintemple</t>
  </si>
  <si>
    <t>Cork, County Cork,</t>
  </si>
  <si>
    <t>Ireland</t>
  </si>
  <si>
    <t>T12 X8N6</t>
  </si>
  <si>
    <t>52488</t>
  </si>
  <si>
    <t>Stevens Institute of Technology</t>
  </si>
  <si>
    <t>X-Colleges/Universities (Private)</t>
  </si>
  <si>
    <t>Stevens Institute of Technology - 523 River Street - Hoboken, NJ 07030</t>
  </si>
  <si>
    <t>420073004</t>
  </si>
  <si>
    <t>002100495348</t>
  </si>
  <si>
    <t>NJFCPS1532391597_ICF</t>
  </si>
  <si>
    <t>American DG Energy</t>
  </si>
  <si>
    <t>45 First Avenue</t>
  </si>
  <si>
    <t>Estabrook</t>
  </si>
  <si>
    <t>jestabrook@americanDG.com</t>
  </si>
  <si>
    <t>65 Broadway</t>
  </si>
  <si>
    <t>Suite 723</t>
  </si>
  <si>
    <t>New York</t>
  </si>
  <si>
    <t>10006</t>
  </si>
  <si>
    <t>52489</t>
  </si>
  <si>
    <t>ShopRite of Oakland</t>
  </si>
  <si>
    <t>X-Retail</t>
  </si>
  <si>
    <t>ShopRite of Oakland - 14 Post Road - Oakland, NJ 07436</t>
  </si>
  <si>
    <t>9406745005</t>
  </si>
  <si>
    <t>6857548307</t>
  </si>
  <si>
    <t>NJFCPS1532391599_ICF</t>
  </si>
  <si>
    <t>UE-00209 NJ, LLC</t>
  </si>
  <si>
    <t>408 Mamaroneck Avenue</t>
  </si>
  <si>
    <t>andy.cooper@unisonenergy.com</t>
  </si>
  <si>
    <t>52490</t>
  </si>
  <si>
    <t>Wal-Mart</t>
  </si>
  <si>
    <t>Wal-Mart - 4900 US 9 Highway - Howell, NJ 07731</t>
  </si>
  <si>
    <t>100018934784</t>
  </si>
  <si>
    <t>220014146756</t>
  </si>
  <si>
    <t>NJFCPS1532391600_ICF</t>
  </si>
  <si>
    <t>Wal-Mart Stores, Inc.</t>
  </si>
  <si>
    <t>702 S.W. 8th Street</t>
  </si>
  <si>
    <t>Bentonville</t>
  </si>
  <si>
    <t>AR</t>
  </si>
  <si>
    <t>Jonathan</t>
  </si>
  <si>
    <t>Lebus</t>
  </si>
  <si>
    <t>Jonathan.Lebus@bloomenergy.com</t>
  </si>
  <si>
    <t>52491</t>
  </si>
  <si>
    <t>Credit Suisse Securities, LLC</t>
  </si>
  <si>
    <t>Commercial - Office</t>
  </si>
  <si>
    <t>Credit Suisse Securities, LLC - 700 College Road - Plainsboro, NJ 08536</t>
  </si>
  <si>
    <t>4200309408</t>
  </si>
  <si>
    <t>NJFCPS1532391601_ICF</t>
  </si>
  <si>
    <t>Credit Suisse LLC (NY)</t>
  </si>
  <si>
    <t>11  Madison Ave</t>
  </si>
  <si>
    <t>10010</t>
  </si>
  <si>
    <t>James M.</t>
  </si>
  <si>
    <t>Drubel</t>
  </si>
  <si>
    <t>james.drubel@credit-suisee.com</t>
  </si>
  <si>
    <t>52492</t>
  </si>
  <si>
    <t>Ironbound Rec Ctr-City of Newark</t>
  </si>
  <si>
    <t>Muni</t>
  </si>
  <si>
    <t xml:space="preserve">Ironbound Rec Ctr-City of Newark - Ironbound Recreation Center 2 226 Rome Street - Newark, NJ 07105 </t>
  </si>
  <si>
    <t>4201122301</t>
  </si>
  <si>
    <t>NJFCPS1532391603_ICF</t>
  </si>
  <si>
    <t>101 Columbia Road</t>
  </si>
  <si>
    <t>Morristown</t>
  </si>
  <si>
    <t>07962</t>
  </si>
  <si>
    <t>52493</t>
  </si>
  <si>
    <t>Freemall Associates, LLC</t>
  </si>
  <si>
    <t>Freemall Associates, LLC - 3710 Route 9 - Freehold, NJ 07728</t>
  </si>
  <si>
    <t>100010764932</t>
  </si>
  <si>
    <t>220012421558</t>
  </si>
  <si>
    <t>NJFCPS1532391604_ICF</t>
  </si>
  <si>
    <t>401 Wilshire Blvd</t>
  </si>
  <si>
    <t>Santa Monica</t>
  </si>
  <si>
    <t>90401</t>
  </si>
  <si>
    <t>Jeff</t>
  </si>
  <si>
    <t>Bedell</t>
  </si>
  <si>
    <t>jeff.bedell@macerich.com</t>
  </si>
  <si>
    <t>Freemall Associates LLC</t>
  </si>
  <si>
    <t>3710 Route 9</t>
  </si>
  <si>
    <t>Suite 1000</t>
  </si>
  <si>
    <t>Freehold</t>
  </si>
  <si>
    <t>07728</t>
  </si>
  <si>
    <t>52494</t>
  </si>
  <si>
    <t>Newark Housing Authority - 963 Frelinghuysen Avenue - Newark, NJ 07114</t>
  </si>
  <si>
    <t>4200253909</t>
  </si>
  <si>
    <t>NJFCPS1532391605_ICF</t>
  </si>
  <si>
    <t>52495</t>
  </si>
  <si>
    <t>Douglas Electrical Components</t>
  </si>
  <si>
    <t>X-Industrial</t>
  </si>
  <si>
    <t>Douglas Electrical Compnents, 5 Middlebury Blvd., Randolph, NJ 07869</t>
  </si>
  <si>
    <t>0000</t>
  </si>
  <si>
    <t>000</t>
  </si>
  <si>
    <t>NJFCPS1532391606_ICF</t>
  </si>
  <si>
    <t>5 Middlebury Blvd.</t>
  </si>
  <si>
    <t>Randolph</t>
  </si>
  <si>
    <t>07869</t>
  </si>
  <si>
    <t>Edward</t>
  </si>
  <si>
    <t>Douglas</t>
  </si>
  <si>
    <t>ewd@douglaselectrical.com</t>
  </si>
  <si>
    <t>Sonic Development Inc</t>
  </si>
  <si>
    <t>1201 Centre Street</t>
  </si>
  <si>
    <t>Easton</t>
  </si>
  <si>
    <t>PA</t>
  </si>
  <si>
    <t>18042</t>
  </si>
  <si>
    <t>Andrew</t>
  </si>
  <si>
    <t>Ciasulli</t>
  </si>
  <si>
    <t>info@sonicsolarenergy.com</t>
  </si>
  <si>
    <t>52496</t>
  </si>
  <si>
    <t>New Brunswick BOE- High School</t>
  </si>
  <si>
    <t>New Brunswick BOE- High School - 1000 Somerset St. - New Brunswick, NJ 08901</t>
  </si>
  <si>
    <t>9197477</t>
  </si>
  <si>
    <t>3552995</t>
  </si>
  <si>
    <t>NJFCPS1532391608_ICF</t>
  </si>
  <si>
    <t>52497</t>
  </si>
  <si>
    <t>Hillsborough HS</t>
  </si>
  <si>
    <t>Hillsborough HS - 466 Raider Boulevard - Hillsborough, NJ 08844</t>
  </si>
  <si>
    <t>4215350409</t>
  </si>
  <si>
    <t>NJFCPS1532391611_ICF</t>
  </si>
  <si>
    <t>Parette Somjen Architects</t>
  </si>
  <si>
    <t>439 Route 46 East</t>
  </si>
  <si>
    <t>Rockaway</t>
  </si>
  <si>
    <t>07866</t>
  </si>
  <si>
    <t>Larry</t>
  </si>
  <si>
    <t>Muse</t>
  </si>
  <si>
    <t>52498</t>
  </si>
  <si>
    <t>Shoprite of Burlington</t>
  </si>
  <si>
    <t>Shoprite of Burlington - 1841 Mount Holly Rd - Burlington, NJ 08016</t>
  </si>
  <si>
    <t>4200471418</t>
  </si>
  <si>
    <t>NJFCPS1532391612_ICF</t>
  </si>
  <si>
    <t>UE-00212NJ, LLC</t>
  </si>
  <si>
    <t>408 Mamoreck Avenue</t>
  </si>
  <si>
    <t>Mamoreck</t>
  </si>
  <si>
    <t>52499</t>
  </si>
  <si>
    <t>Wal-Mart Mays Landing</t>
  </si>
  <si>
    <t>Wal-Mart Mays Landing - 4620 Black Horse Pike - Mays Landing, NJ 08330</t>
  </si>
  <si>
    <t>122718299995</t>
  </si>
  <si>
    <t>1133744510</t>
  </si>
  <si>
    <t>NJFCPS1532391613_ICF</t>
  </si>
  <si>
    <t>52500</t>
  </si>
  <si>
    <t>ShopRite Hainesport</t>
  </si>
  <si>
    <t>ShopRite Hainesport - 1520 Route 38 Food St - Hainesport, NJ 08060</t>
  </si>
  <si>
    <t>4200775204</t>
  </si>
  <si>
    <t>NJFCPS1532391614_ICF</t>
  </si>
  <si>
    <t>UE-00211NJ, LLC</t>
  </si>
  <si>
    <t>52501</t>
  </si>
  <si>
    <t>Middlesex Board of Education</t>
  </si>
  <si>
    <t>K - 12</t>
  </si>
  <si>
    <t>Middlesex Board of Education - 300 John F Kennedy Drive - Middlesex, NJ 08846</t>
  </si>
  <si>
    <t>4200152118</t>
  </si>
  <si>
    <t>611110</t>
  </si>
  <si>
    <t>NJFCPS1532391615_ICF</t>
  </si>
  <si>
    <t>300 John F. Kennedy Drive</t>
  </si>
  <si>
    <t>Middlesex</t>
  </si>
  <si>
    <t>08846</t>
  </si>
  <si>
    <t>Michele</t>
  </si>
  <si>
    <t>Previte</t>
  </si>
  <si>
    <t>loreem@middlesex.k12.nj.us</t>
  </si>
  <si>
    <t>Johnson Controls (NJ)</t>
  </si>
  <si>
    <t>264 Fernwood Ave</t>
  </si>
  <si>
    <t>Edison</t>
  </si>
  <si>
    <t>08837</t>
  </si>
  <si>
    <t>Haiyan</t>
  </si>
  <si>
    <t>Zhao</t>
  </si>
  <si>
    <t>732-372-8289</t>
  </si>
  <si>
    <t>haiyan.zhao@jci.com</t>
  </si>
  <si>
    <t>52502</t>
  </si>
  <si>
    <t>Central Steam Plant-City of Newark</t>
  </si>
  <si>
    <t xml:space="preserve">Central Steam Plant-City of Newark - City Hall 920 Broad Street - Newark, NJ 07102 </t>
  </si>
  <si>
    <t>4200218704</t>
  </si>
  <si>
    <t>4200829908</t>
  </si>
  <si>
    <t>NJFCPS1532391616_ICF</t>
  </si>
  <si>
    <t>52503</t>
  </si>
  <si>
    <t>Ocean County College</t>
  </si>
  <si>
    <t>Ocean County College - 2001 Campus Drive - Toms River, NJ 08754</t>
  </si>
  <si>
    <t>NJFCPS1532391617_ICF</t>
  </si>
  <si>
    <t>2001 College Drive</t>
  </si>
  <si>
    <t>PO Box 2001</t>
  </si>
  <si>
    <t>Toms River</t>
  </si>
  <si>
    <t>08754</t>
  </si>
  <si>
    <t>Mike</t>
  </si>
  <si>
    <t>Bruno</t>
  </si>
  <si>
    <t>mbruno@ocean.edu</t>
  </si>
  <si>
    <t>Concord Engineering Group</t>
  </si>
  <si>
    <t>520 S. Burnt Mill Road</t>
  </si>
  <si>
    <t>Voorhees</t>
  </si>
  <si>
    <t>08043</t>
  </si>
  <si>
    <t>Kevin</t>
  </si>
  <si>
    <t>Blankenbuehler</t>
  </si>
  <si>
    <t>609-246-7255</t>
  </si>
  <si>
    <t>kblank@concord-engineering.com</t>
  </si>
  <si>
    <t>52504</t>
  </si>
  <si>
    <t>Rider University</t>
  </si>
  <si>
    <t>Rider University - 2083 Lawrenceville Road - Lawrenceville, NJ 08648</t>
  </si>
  <si>
    <t>NJFCPS1532391618_ICF</t>
  </si>
  <si>
    <t>2083 Lawrenceville Road</t>
  </si>
  <si>
    <t>Lawrenceville</t>
  </si>
  <si>
    <t>08648</t>
  </si>
  <si>
    <t>Julie A.</t>
  </si>
  <si>
    <t>Karns</t>
  </si>
  <si>
    <t>karns@rider.edu</t>
  </si>
  <si>
    <t>AZ CORP</t>
  </si>
  <si>
    <t>1150 First Avenue</t>
  </si>
  <si>
    <t>King of Prussia</t>
  </si>
  <si>
    <t>19046</t>
  </si>
  <si>
    <t>Dennis</t>
  </si>
  <si>
    <t>Vance</t>
  </si>
  <si>
    <t>dvance@a-zcorp.com</t>
  </si>
  <si>
    <t>52505</t>
  </si>
  <si>
    <t>New Brunswick BOE- Middle School</t>
  </si>
  <si>
    <t>New Brunswick BOE- Middle School - 1125 Livingston Ave - New Brunswick, NJ 08901</t>
  </si>
  <si>
    <t>60983809</t>
  </si>
  <si>
    <t>1810091</t>
  </si>
  <si>
    <t>NJFCPS1532391620_ICF</t>
  </si>
  <si>
    <t>52506</t>
  </si>
  <si>
    <t>AT&amp;T Services, Inc. - 200 S. Laurel Ave - Middletown, NJ 07748</t>
  </si>
  <si>
    <t>NJFCPS1532391621_ICF</t>
  </si>
  <si>
    <t>52507</t>
  </si>
  <si>
    <t>Camden County Technical Schools</t>
  </si>
  <si>
    <t>Camden County Technical Schools - 343 Berlin Cross Keys Road - Sicklerville, NJ 08081</t>
  </si>
  <si>
    <t>050767499994</t>
  </si>
  <si>
    <t>21403032002</t>
  </si>
  <si>
    <t>NJFCPS1532391622_ICF</t>
  </si>
  <si>
    <t>343 Berlin Cross Keys Road</t>
  </si>
  <si>
    <t>Sickerville</t>
  </si>
  <si>
    <t>08081</t>
  </si>
  <si>
    <t>Scott</t>
  </si>
  <si>
    <t>Kipers</t>
  </si>
  <si>
    <t>skipers@ccts.net</t>
  </si>
  <si>
    <t>Victor</t>
  </si>
  <si>
    <t>Silveira</t>
  </si>
  <si>
    <t>973-455-2839</t>
  </si>
  <si>
    <t>victor.silveira@honeywell.com</t>
  </si>
  <si>
    <t>52508</t>
  </si>
  <si>
    <t>Parsippany-Troy Hills School District</t>
  </si>
  <si>
    <t>Parsippany-Troy Hills School District - 20 Rita Drive - Parsippany, NJ 07054</t>
  </si>
  <si>
    <t>100005918311</t>
  </si>
  <si>
    <t>11152542011</t>
  </si>
  <si>
    <t>NJFCPS1532391623_ICF</t>
  </si>
  <si>
    <t>292 Parsippany Road</t>
  </si>
  <si>
    <t>Parsippany</t>
  </si>
  <si>
    <t>07054</t>
  </si>
  <si>
    <t>Ron</t>
  </si>
  <si>
    <t>Smith</t>
  </si>
  <si>
    <t>hrsmith@pthsd.k12.nj.us</t>
  </si>
  <si>
    <t>52509</t>
  </si>
  <si>
    <t>1415 Park Ave Development LLC</t>
  </si>
  <si>
    <t>1415 Park Ave Development LLC - 1450 Garden Street - Hoboken, NJ 07030</t>
  </si>
  <si>
    <t>0000000000</t>
  </si>
  <si>
    <t>Pass</t>
  </si>
  <si>
    <t>Capital Funds</t>
  </si>
  <si>
    <t>NJFCPS1532391624_ICF</t>
  </si>
  <si>
    <t>1422 Grand Street</t>
  </si>
  <si>
    <t>5B</t>
  </si>
  <si>
    <t>Hoboken</t>
  </si>
  <si>
    <t>07030</t>
  </si>
  <si>
    <t>David</t>
  </si>
  <si>
    <t>Gaber</t>
  </si>
  <si>
    <t>dgaber@bijouproperties.com</t>
  </si>
  <si>
    <t>Brian Trematore Plumbing and Heating, INC</t>
  </si>
  <si>
    <t>5 Daniel Road East</t>
  </si>
  <si>
    <t>Fairfield</t>
  </si>
  <si>
    <t>07004</t>
  </si>
  <si>
    <t>Trematore</t>
  </si>
  <si>
    <t>btrematore@trematore.com</t>
  </si>
  <si>
    <t>52510</t>
  </si>
  <si>
    <t>Wal-Mart - Turnersville</t>
  </si>
  <si>
    <t>Wal-Mart - Turnersville - 3501 Route 42 - Turnersville, NJ 08012</t>
  </si>
  <si>
    <t>104668499957</t>
  </si>
  <si>
    <t>9486620000</t>
  </si>
  <si>
    <t>NJFCPS1532391625_ICF</t>
  </si>
  <si>
    <t>52511</t>
  </si>
  <si>
    <t>Wal-Mart Williamstown</t>
  </si>
  <si>
    <t>Wal-Mart Williamstown - East 1840 South Black Horse Pike - Williamstown, NJ 08094</t>
  </si>
  <si>
    <t>393503699992</t>
  </si>
  <si>
    <t>2036820000</t>
  </si>
  <si>
    <t>NJFCPS1532391626_ICF</t>
  </si>
  <si>
    <t>52512</t>
  </si>
  <si>
    <t>Clement Pappas &amp; Co, Inc</t>
  </si>
  <si>
    <t>Clement Pappas &amp; Co, Inc - 1045 Parsonage Road - Bridgeton, NJ 08302</t>
  </si>
  <si>
    <t>55007278363</t>
  </si>
  <si>
    <t>5887630000</t>
  </si>
  <si>
    <t>NJFCPS1532391627_ICF</t>
  </si>
  <si>
    <t>Clement Pappas &amp; Co.,  Inc.</t>
  </si>
  <si>
    <t>1045 Parsonage Road</t>
  </si>
  <si>
    <t>Seabrook</t>
  </si>
  <si>
    <t>08302</t>
  </si>
  <si>
    <t>George</t>
  </si>
  <si>
    <t>Oughterson</t>
  </si>
  <si>
    <t>goughterson@clementpappas.com</t>
  </si>
  <si>
    <t>Schneider Electric</t>
  </si>
  <si>
    <t>20830 N Tatum Blvd</t>
  </si>
  <si>
    <t>Suite 330</t>
  </si>
  <si>
    <t>Phoenix</t>
  </si>
  <si>
    <t>AZ</t>
  </si>
  <si>
    <t>85050</t>
  </si>
  <si>
    <t>Jacob</t>
  </si>
  <si>
    <t>Friedman</t>
  </si>
  <si>
    <t>jacob.friedman@schneider-electric.com</t>
  </si>
  <si>
    <t>52513</t>
  </si>
  <si>
    <t>AT&amp;T Inc. - Trenton</t>
  </si>
  <si>
    <t>AT&amp;T Inc. - Trenton - 1300 Whitehorse-Hamilton Sq - Trenton, NJ 08690</t>
  </si>
  <si>
    <t>4200148005</t>
  </si>
  <si>
    <t>1234567</t>
  </si>
  <si>
    <t>NJFCPS1532391628_ICF</t>
  </si>
  <si>
    <t>52514</t>
  </si>
  <si>
    <t>Macerich Deptford LLC</t>
  </si>
  <si>
    <t>Macerich Deptford LLC - 1750 Deptford Center Road - Deptford, NJ 08096</t>
  </si>
  <si>
    <t>4204255205</t>
  </si>
  <si>
    <t>7632710000</t>
  </si>
  <si>
    <t>NJFCPS1532391629_ICF</t>
  </si>
  <si>
    <t>Ste 700</t>
  </si>
  <si>
    <t>52515</t>
  </si>
  <si>
    <t>Readington Farms</t>
  </si>
  <si>
    <t>Readington Farms - 12 Mill Road - Whitehouse, NJ 08889</t>
  </si>
  <si>
    <t>100002575254</t>
  </si>
  <si>
    <t>4200958902</t>
  </si>
  <si>
    <t>NJFCPS1532412246_ICF</t>
  </si>
  <si>
    <t>UE-00216NJ, LLC.</t>
  </si>
  <si>
    <t>408 Mamaroneck Ave.</t>
  </si>
  <si>
    <t>Unison Energy</t>
  </si>
  <si>
    <t>52516</t>
  </si>
  <si>
    <t>Forem Facilities Management</t>
  </si>
  <si>
    <t>Forem Facilities Management - 2-44 Cornelia Street - Newark, NJ 07105</t>
  </si>
  <si>
    <t>NJFCPS1532438756_ICF</t>
  </si>
  <si>
    <t>WE-00219NJ, LLC</t>
  </si>
  <si>
    <t>52517</t>
  </si>
  <si>
    <t>Merck &amp; Co., Inc</t>
  </si>
  <si>
    <t>Merck Sharp &amp; Dohme - 126 E. Lincoln Ave - Rahway, NJ 07065</t>
  </si>
  <si>
    <t>Elizabethtown Gas</t>
  </si>
  <si>
    <t>NJFCPS1532441435_ICF</t>
  </si>
  <si>
    <t>Merck Sharp &amp; Dohme Corporation</t>
  </si>
  <si>
    <t>126 East Lincoln Ave</t>
  </si>
  <si>
    <t>Rahway</t>
  </si>
  <si>
    <t>07065</t>
  </si>
  <si>
    <t>Luis</t>
  </si>
  <si>
    <t>Torreiro</t>
  </si>
  <si>
    <t>52518</t>
  </si>
  <si>
    <t>Holy Name Hospital</t>
  </si>
  <si>
    <t>X-Hospital/Medical Center</t>
  </si>
  <si>
    <t>Holy Name Hospital - 718 Teaneck Road - Teaneck, NJ 07666</t>
  </si>
  <si>
    <t>NJFCPS1532441529_ICF</t>
  </si>
  <si>
    <t>Holy Name Medical Center</t>
  </si>
  <si>
    <t>Attn: Patrick Maron</t>
  </si>
  <si>
    <t>718 Teaneck Rd</t>
  </si>
  <si>
    <t>Teaneck</t>
  </si>
  <si>
    <t>07666</t>
  </si>
  <si>
    <t>Eustis</t>
  </si>
  <si>
    <t>Miller Remick LLC</t>
  </si>
  <si>
    <t>1010 Kings Highway South</t>
  </si>
  <si>
    <t>Cherry Hill</t>
  </si>
  <si>
    <t>08034</t>
  </si>
  <si>
    <t>52519</t>
  </si>
  <si>
    <t>Union Beverage Packers, LLC</t>
  </si>
  <si>
    <t>Combined Heat and Power FY17</t>
  </si>
  <si>
    <t>Union Beverage Packers, LLC - 600 North Union Street - Hillside, NJ 07250</t>
  </si>
  <si>
    <t>4201033406</t>
  </si>
  <si>
    <t>1130058064001</t>
  </si>
  <si>
    <t>111</t>
  </si>
  <si>
    <t>NJFCPS1532587029_ICF</t>
  </si>
  <si>
    <t>Union Beverage Packers LLC</t>
  </si>
  <si>
    <t>600 North Union Ave.</t>
  </si>
  <si>
    <t>Hillside</t>
  </si>
  <si>
    <t>07205</t>
  </si>
  <si>
    <t>Yaron</t>
  </si>
  <si>
    <t>Gohar</t>
  </si>
  <si>
    <t>ygohar@unionbevnj.com</t>
  </si>
  <si>
    <t>RCM Technologies, Inc.</t>
  </si>
  <si>
    <t>2500 McClellan Ave, Suite 350</t>
  </si>
  <si>
    <t>Pennsauken</t>
  </si>
  <si>
    <t>08109</t>
  </si>
  <si>
    <t>Patrick</t>
  </si>
  <si>
    <t>Sposato</t>
  </si>
  <si>
    <t>patrick.sposato@rcmt.com</t>
  </si>
  <si>
    <t>52520</t>
  </si>
  <si>
    <t>Maywood Ave School</t>
  </si>
  <si>
    <t>Maywood Ave School - 452 Maywood Ave - Maywood, NJ 07607</t>
  </si>
  <si>
    <t>4200294702</t>
  </si>
  <si>
    <t>NJFCPS1532588803_ICF</t>
  </si>
  <si>
    <t>Maywood Board of Education</t>
  </si>
  <si>
    <t>452 Maywood Avenue</t>
  </si>
  <si>
    <t>Maywood</t>
  </si>
  <si>
    <t>07607</t>
  </si>
  <si>
    <t>Jennifer</t>
  </si>
  <si>
    <t>Pfohl</t>
  </si>
  <si>
    <t>JPfohl@maywoodschools.org</t>
  </si>
  <si>
    <t>52521</t>
  </si>
  <si>
    <t>East Hanover School District</t>
  </si>
  <si>
    <t>East Hanover School District - 477 Ridgedale Ave - East Hanover, NJ 07936</t>
  </si>
  <si>
    <t>100004887087</t>
  </si>
  <si>
    <t>6689518108</t>
  </si>
  <si>
    <t>NJFCPS1532588959_ICF</t>
  </si>
  <si>
    <t>East Hanover Township Board of Education</t>
  </si>
  <si>
    <t>20 School Avenue</t>
  </si>
  <si>
    <t>East Hanover</t>
  </si>
  <si>
    <t>07936</t>
  </si>
  <si>
    <t>Deborah</t>
  </si>
  <si>
    <t>Muscara</t>
  </si>
  <si>
    <t>dmuscara@easthanoverschools.org</t>
  </si>
  <si>
    <t>52522</t>
  </si>
  <si>
    <t>Oradell Board of Education</t>
  </si>
  <si>
    <t>Oradell Board of Education - 350 Prospect Ave - Oradell, NJ 07649</t>
  </si>
  <si>
    <t>4201154009</t>
  </si>
  <si>
    <t>NJFCPS1532590427_ICF</t>
  </si>
  <si>
    <t>350 Prospect Avenue</t>
  </si>
  <si>
    <t>Oradell</t>
  </si>
  <si>
    <t>07649</t>
  </si>
  <si>
    <t>Marmora</t>
  </si>
  <si>
    <t>201-819-9692</t>
  </si>
  <si>
    <t>marmoraj@oradellschool.org</t>
  </si>
  <si>
    <t>Nicole</t>
  </si>
  <si>
    <t>Schoening</t>
  </si>
  <si>
    <t>schoeningn@oradellschool.org</t>
  </si>
  <si>
    <t>52523</t>
  </si>
  <si>
    <t>Middlesex Votech School</t>
  </si>
  <si>
    <t>Middlesex Votech School - 112 Rues Lane - East Brunswick, NJ 08816</t>
  </si>
  <si>
    <t>4201120708</t>
  </si>
  <si>
    <t>NJFCPS1532590898_ICF</t>
  </si>
  <si>
    <t>County of Middlesex Board of Education</t>
  </si>
  <si>
    <t>112 Rues Lane</t>
  </si>
  <si>
    <t>East Brunswick</t>
  </si>
  <si>
    <t>08816</t>
  </si>
  <si>
    <t>Karl</t>
  </si>
  <si>
    <t>Knehr</t>
  </si>
  <si>
    <t>knehrk@mail.mcvts.net</t>
  </si>
  <si>
    <t>52524</t>
  </si>
  <si>
    <t>County of Ocean</t>
  </si>
  <si>
    <t>County of Ocean - 120 Hooper Avenue - Toms River, NJ 08754</t>
  </si>
  <si>
    <t>100017910215</t>
  </si>
  <si>
    <t>194510004712</t>
  </si>
  <si>
    <t>92</t>
  </si>
  <si>
    <t>Other</t>
  </si>
  <si>
    <t>NJFCPS1532591010_ICF</t>
  </si>
  <si>
    <t>Ocean, County of</t>
  </si>
  <si>
    <t>PO Box 2191</t>
  </si>
  <si>
    <t>Michael</t>
  </si>
  <si>
    <t>Fiure</t>
  </si>
  <si>
    <t>mfiure@co.ocean.nj.us</t>
  </si>
  <si>
    <t>T&amp;M Associates</t>
  </si>
  <si>
    <t>11 Tindall Rd</t>
  </si>
  <si>
    <t>Middletown</t>
  </si>
  <si>
    <t>07748</t>
  </si>
  <si>
    <t>Paul</t>
  </si>
  <si>
    <t>Sweetwood</t>
  </si>
  <si>
    <t>psweetwood@tandmassociates.com</t>
  </si>
  <si>
    <t>52525</t>
  </si>
  <si>
    <t>Trenton Biogas</t>
  </si>
  <si>
    <t>Biopower_ICF</t>
  </si>
  <si>
    <t>Trenton Biogas - 1600 Lamberton Road - Trenton, NJ 08601</t>
  </si>
  <si>
    <t>4201153509</t>
  </si>
  <si>
    <t>NJFCPS1532593088_ICF</t>
  </si>
  <si>
    <t>Trenton Biogas LLC</t>
  </si>
  <si>
    <t>156 WEST 56TH ST</t>
  </si>
  <si>
    <t>STE 1203, Brian Blair</t>
  </si>
  <si>
    <t>NEW YORK</t>
  </si>
  <si>
    <t>10019</t>
  </si>
  <si>
    <t>Blair</t>
  </si>
  <si>
    <t>wbrianblair@gmail.com</t>
  </si>
  <si>
    <t>Amec Foster Wheeler</t>
  </si>
  <si>
    <t>1979 Lakeside Parkway</t>
  </si>
  <si>
    <t>Tucker</t>
  </si>
  <si>
    <t>GA</t>
  </si>
  <si>
    <t>30084</t>
  </si>
  <si>
    <t>Matt</t>
  </si>
  <si>
    <t>McCool</t>
  </si>
  <si>
    <t>matthew.mccool@amecfw.com</t>
  </si>
  <si>
    <t>52526</t>
  </si>
  <si>
    <t>Acutecare Management Services LLC</t>
  </si>
  <si>
    <t>Acutecare Management Services LLC - 1075 Stephenson Ave - Oceanport, NJ 07703</t>
  </si>
  <si>
    <t>100015645268</t>
  </si>
  <si>
    <t>123456789</t>
  </si>
  <si>
    <t>0</t>
  </si>
  <si>
    <t>NJFCPS1532593215_ICF</t>
  </si>
  <si>
    <t>AcuteCare Management Services, L.L.C.</t>
  </si>
  <si>
    <t>1075 Stephenson Ave</t>
  </si>
  <si>
    <t>Oceanport</t>
  </si>
  <si>
    <t>07757</t>
  </si>
  <si>
    <t>Daniel</t>
  </si>
  <si>
    <t>Czermak</t>
  </si>
  <si>
    <t>dan@acutecarehs.com</t>
  </si>
  <si>
    <t>Innovative Energy Strategies</t>
  </si>
  <si>
    <t>42 Butler Street</t>
  </si>
  <si>
    <t>Elizabeth</t>
  </si>
  <si>
    <t>07206</t>
  </si>
  <si>
    <t>Marty</t>
  </si>
  <si>
    <t>Borruso</t>
  </si>
  <si>
    <t>martyborruso@gmail.com</t>
  </si>
  <si>
    <t>52527</t>
  </si>
  <si>
    <t>Summit Plaza Associates, LP</t>
  </si>
  <si>
    <t>Summit Plaza Associates, LP - 730 Newark Ave. - Jersey City, NJ 07306</t>
  </si>
  <si>
    <t>4216000509</t>
  </si>
  <si>
    <t>4200197502</t>
  </si>
  <si>
    <t>NJFCPS1532824313_ICF</t>
  </si>
  <si>
    <t>Evco Mechanical</t>
  </si>
  <si>
    <t>44 Standish Avenue</t>
  </si>
  <si>
    <t>West Orange</t>
  </si>
  <si>
    <t>07052</t>
  </si>
  <si>
    <t>Sean</t>
  </si>
  <si>
    <t>Nelson</t>
  </si>
  <si>
    <t>sean@evcomechanical.com</t>
  </si>
  <si>
    <t>Sparhawk Group</t>
  </si>
  <si>
    <t>81 Bridge Street</t>
  </si>
  <si>
    <t>Suite 107</t>
  </si>
  <si>
    <t>Yamouth</t>
  </si>
  <si>
    <t>ME</t>
  </si>
  <si>
    <t>04096</t>
  </si>
  <si>
    <t>Matthew</t>
  </si>
  <si>
    <t>Holden</t>
  </si>
  <si>
    <t>Mholden@sparhawkgroup.com</t>
  </si>
  <si>
    <t>52528</t>
  </si>
  <si>
    <t>900 Monroe Hoboken LLC</t>
  </si>
  <si>
    <t>900 Monroe Hoboken LLC - 1422 Grand Street - Hoboken, NJ 07030</t>
  </si>
  <si>
    <t>7193615009</t>
  </si>
  <si>
    <t>NJFCPS1532828184_ICF</t>
  </si>
  <si>
    <t>1270 Soldiers Field Rd</t>
  </si>
  <si>
    <t>Boston</t>
  </si>
  <si>
    <t>02135</t>
  </si>
  <si>
    <t>Metehan</t>
  </si>
  <si>
    <t>Akdag</t>
  </si>
  <si>
    <t>ma@bijouproperties.com</t>
  </si>
  <si>
    <t>52529</t>
  </si>
  <si>
    <t>AGFA Corporation</t>
  </si>
  <si>
    <t>AGFA Corporation - 50 Meister Avenue - Branchburg, NJ 08876</t>
  </si>
  <si>
    <t>100052324728</t>
  </si>
  <si>
    <t>4217401701</t>
  </si>
  <si>
    <t>NJFCPS1532861873_ICF</t>
  </si>
  <si>
    <t>Agfa Corporation</t>
  </si>
  <si>
    <t>611 River Drive</t>
  </si>
  <si>
    <t>Elmwood Park</t>
  </si>
  <si>
    <t>07407-1325</t>
  </si>
  <si>
    <t>Leonard</t>
  </si>
  <si>
    <t>Damico</t>
  </si>
  <si>
    <t>leonard.damico@agfa.com</t>
  </si>
  <si>
    <t>Callens Vyncke NV</t>
  </si>
  <si>
    <t>Industrielaan 21</t>
  </si>
  <si>
    <t>Waregem</t>
  </si>
  <si>
    <t>08876</t>
  </si>
  <si>
    <t>Ignaas</t>
  </si>
  <si>
    <t>Mahieu</t>
  </si>
  <si>
    <t>ignaas.mahieu@callensvyncke.com</t>
  </si>
  <si>
    <t>52530</t>
  </si>
  <si>
    <t>West Orange High School</t>
  </si>
  <si>
    <t>West Orange High School - 51 Conforti Avenue - West Orange, NJ 07052</t>
  </si>
  <si>
    <t>4200711702</t>
  </si>
  <si>
    <t>NJFCPS1532905268_ICF</t>
  </si>
  <si>
    <t>West Orange Board of Education</t>
  </si>
  <si>
    <t>ATTN: John Calavano</t>
  </si>
  <si>
    <t>179 Eagle Rock Ave.</t>
  </si>
  <si>
    <t>Calavano</t>
  </si>
  <si>
    <t>jcalavano@woboe.org</t>
  </si>
  <si>
    <t>Salvatore</t>
  </si>
  <si>
    <t>Corcione</t>
  </si>
  <si>
    <t>salvatore.corcione@honeywell.com</t>
  </si>
  <si>
    <t>52531</t>
  </si>
  <si>
    <t>PQ Corporation</t>
  </si>
  <si>
    <t>PQ Corporation - 2 Paddock St - Avenel, NJ 07001</t>
  </si>
  <si>
    <t>4200833808</t>
  </si>
  <si>
    <t>1110153112001</t>
  </si>
  <si>
    <t>NJFCPS1533016264_ICF</t>
  </si>
  <si>
    <t>300 Lindenwood Drive</t>
  </si>
  <si>
    <t>Malvern</t>
  </si>
  <si>
    <t>19355-1740</t>
  </si>
  <si>
    <t>Lou</t>
  </si>
  <si>
    <t>Henderson</t>
  </si>
  <si>
    <t>lou.hendersonVF@pqcorp.com</t>
  </si>
  <si>
    <t>1050 Regent Street</t>
  </si>
  <si>
    <t>Suite</t>
  </si>
  <si>
    <t>Maidson</t>
  </si>
  <si>
    <t>WI</t>
  </si>
  <si>
    <t>53715</t>
  </si>
  <si>
    <t>Tom Tucker, P.E.</t>
  </si>
  <si>
    <t>Kinergetics LLC</t>
  </si>
  <si>
    <t>ttucker@kinergetics.net</t>
  </si>
  <si>
    <t>52532</t>
  </si>
  <si>
    <t>Von E Mauger MS</t>
  </si>
  <si>
    <t>Von E Mauger MS - 1 Fisher Avenue - Middlesex, NJ 08846</t>
  </si>
  <si>
    <t>4200969203</t>
  </si>
  <si>
    <t>NJFCPS1533034471_ICF</t>
  </si>
  <si>
    <t>Middlesex Board of Education - Von E Mauger Middle School</t>
  </si>
  <si>
    <t>1 Fisher Ave</t>
  </si>
  <si>
    <t>previtem@middlesex.k12.nj.us</t>
  </si>
  <si>
    <t>Johnson Control, Inc</t>
  </si>
  <si>
    <t>1350 Northmeadow Parkway</t>
  </si>
  <si>
    <t>Suite 100</t>
  </si>
  <si>
    <t>Roswell,</t>
  </si>
  <si>
    <t>30076</t>
  </si>
  <si>
    <t>Haiyan.Zhao@jci.com</t>
  </si>
  <si>
    <t>52533</t>
  </si>
  <si>
    <t>Astor Chocolate</t>
  </si>
  <si>
    <t>X-Industrial/Manufacturing</t>
  </si>
  <si>
    <t>Astor Chocolate, 651 New Hampshire, Lakewood, NJ 08701</t>
  </si>
  <si>
    <t>100019335973</t>
  </si>
  <si>
    <t>044685311010</t>
  </si>
  <si>
    <t>-</t>
  </si>
  <si>
    <t>NJFCPS1533046108_ICF</t>
  </si>
  <si>
    <t>651 New Hampshire Avenue</t>
  </si>
  <si>
    <t>Lakewood</t>
  </si>
  <si>
    <t>08701</t>
  </si>
  <si>
    <t>Zaluski</t>
  </si>
  <si>
    <t>mzaluski@astorchocolate.com</t>
  </si>
  <si>
    <t>Jose</t>
  </si>
  <si>
    <t>Cabatu</t>
  </si>
  <si>
    <t>jcabatu@astorchocolate.com</t>
  </si>
  <si>
    <t>Sarah</t>
  </si>
  <si>
    <t>Florek</t>
  </si>
  <si>
    <t>sarah.florek@dalkiasolutions.com</t>
  </si>
  <si>
    <t>52534</t>
  </si>
  <si>
    <t>Picatinny Arsenal</t>
  </si>
  <si>
    <t>Picatinny Arsenal - Whittemore Drive, Building 505 - Dover, NJ 07806</t>
  </si>
  <si>
    <t>100000921112</t>
  </si>
  <si>
    <t>220015101550</t>
  </si>
  <si>
    <t>NJFCPS1533070975_ICF</t>
  </si>
  <si>
    <t>Energy Systems Group - MN</t>
  </si>
  <si>
    <t>2600 Eagan Woods Drive</t>
  </si>
  <si>
    <t>Suite 300</t>
  </si>
  <si>
    <t>Eagan</t>
  </si>
  <si>
    <t>MN</t>
  </si>
  <si>
    <t>55121</t>
  </si>
  <si>
    <t>Energy Systems Group</t>
  </si>
  <si>
    <t>cogden@energysystemsgroup.com</t>
  </si>
  <si>
    <t>Hensel Phelps</t>
  </si>
  <si>
    <t>420 Sixth Avenue</t>
  </si>
  <si>
    <t>Greeley</t>
  </si>
  <si>
    <t>80632</t>
  </si>
  <si>
    <t>ADecker@henselphelps.com</t>
  </si>
  <si>
    <t>52535</t>
  </si>
  <si>
    <t>Finance</t>
  </si>
  <si>
    <t>NJFCPS1533242452_ICF</t>
  </si>
  <si>
    <t>US Treasury</t>
  </si>
  <si>
    <t>Attn: Ms. Stefanie McNaboe</t>
  </si>
  <si>
    <t>Directorate of Public Works, B 3002</t>
  </si>
  <si>
    <t>07806-5000</t>
  </si>
  <si>
    <t>Stefanie</t>
  </si>
  <si>
    <t>McNaboe</t>
  </si>
  <si>
    <t>9737242403</t>
  </si>
  <si>
    <t>stefanie.e.mcnaboe.civ@mail.mil</t>
  </si>
  <si>
    <t>Kari</t>
  </si>
  <si>
    <t>Vokes</t>
  </si>
  <si>
    <t>kvokes@enegysystemsgroup.com</t>
  </si>
  <si>
    <t>52536</t>
  </si>
  <si>
    <t>RNJ Court Street Urban Renewal, LLC</t>
  </si>
  <si>
    <t>RNJ Court Street Urban Renewal, LLC - 1 Court Street - Newark, NJ 07102</t>
  </si>
  <si>
    <t>7086379506</t>
  </si>
  <si>
    <t>NJFCPS1533944320_ICF</t>
  </si>
  <si>
    <t>551 Fifth Ave, 23rd Floor</t>
  </si>
  <si>
    <t>10176</t>
  </si>
  <si>
    <t>Lauren</t>
  </si>
  <si>
    <t>Zullo</t>
  </si>
  <si>
    <t>lzullo@rosecompanies.com</t>
  </si>
  <si>
    <t>52537</t>
  </si>
  <si>
    <t>RNJ Nevada Urban Renewal, LLC</t>
  </si>
  <si>
    <t>RNJ Nevada Urban Renewal, LLC - 2 Nevada Street - Newark, NJ 07102</t>
  </si>
  <si>
    <t>4200046709</t>
  </si>
  <si>
    <t>NJFCPS1533944369_ICF</t>
  </si>
  <si>
    <t>551 Fifth Avenue, 23rd Floor</t>
  </si>
  <si>
    <t>52538</t>
  </si>
  <si>
    <t>Cumberland County College</t>
  </si>
  <si>
    <t>X-State</t>
  </si>
  <si>
    <t>Cumberland County College - 3322 College Drive - Vineland, NJ 08360</t>
  </si>
  <si>
    <t>55011946120</t>
  </si>
  <si>
    <t>9310430000</t>
  </si>
  <si>
    <t>NJFCPS1534309732_ICF</t>
  </si>
  <si>
    <t>Cumberland County Improvement Authority</t>
  </si>
  <si>
    <t>745 Lebanon St</t>
  </si>
  <si>
    <t>Millville</t>
  </si>
  <si>
    <t>08332</t>
  </si>
  <si>
    <t>Gerard</t>
  </si>
  <si>
    <t>Velazquez</t>
  </si>
  <si>
    <t>jvelazquez@ccia-net.com</t>
  </si>
  <si>
    <t>Pennoni</t>
  </si>
  <si>
    <t>1 South Church Street</t>
  </si>
  <si>
    <t>West Chester</t>
  </si>
  <si>
    <t>19382</t>
  </si>
  <si>
    <t>Cromer</t>
  </si>
  <si>
    <t>mcromer@pennoni.com</t>
  </si>
  <si>
    <t>52539</t>
  </si>
  <si>
    <t>Ridgewood Public Schools</t>
  </si>
  <si>
    <t>Ridgewood Public Schools - 627 Englewood Avenue - Ridgewood, NJ 07450</t>
  </si>
  <si>
    <t>4210653918</t>
  </si>
  <si>
    <t>NJFCPS1534381161_ICF</t>
  </si>
  <si>
    <t>49 Cottage Place</t>
  </si>
  <si>
    <t>Ridgewood</t>
  </si>
  <si>
    <t>07450</t>
  </si>
  <si>
    <t>Bisig</t>
  </si>
  <si>
    <t>201670-2500</t>
  </si>
  <si>
    <t>sbisig@ridgewood.k12.nj.us</t>
  </si>
  <si>
    <t>52540</t>
  </si>
  <si>
    <t>Butler High School</t>
  </si>
  <si>
    <t>Butler High School - 38 Bartholdi Avenue - Butler, NJ 07405</t>
  </si>
  <si>
    <t>6572847209</t>
  </si>
  <si>
    <t>NJFCPS1534451595_ICF</t>
  </si>
  <si>
    <t>Butler Board of Education</t>
  </si>
  <si>
    <t>38 Bartholdi Ave.</t>
  </si>
  <si>
    <t>Butler</t>
  </si>
  <si>
    <t>07405</t>
  </si>
  <si>
    <t>Barbara</t>
  </si>
  <si>
    <t>Murphy</t>
  </si>
  <si>
    <t>bmurphy@butlerboe.org</t>
  </si>
  <si>
    <t>Energy Systems Group - IN</t>
  </si>
  <si>
    <t>9877 Eastgate Court</t>
  </si>
  <si>
    <t>Newburgh</t>
  </si>
  <si>
    <t>IN</t>
  </si>
  <si>
    <t>47630</t>
  </si>
  <si>
    <t>Chris</t>
  </si>
  <si>
    <t>Andrews</t>
  </si>
  <si>
    <t>candrews@energysystemsgroup.com</t>
  </si>
  <si>
    <t>52541</t>
  </si>
  <si>
    <t>Merck &amp; Co Inc</t>
  </si>
  <si>
    <t>4200508702</t>
  </si>
  <si>
    <t>0810199184011</t>
  </si>
  <si>
    <t>NJFCPS1534482527_ICF</t>
  </si>
  <si>
    <t>Marc</t>
  </si>
  <si>
    <t>Stephanick</t>
  </si>
  <si>
    <t>marc_stephanick@merck.com</t>
  </si>
  <si>
    <t>Naoni</t>
  </si>
  <si>
    <t>Propst</t>
  </si>
  <si>
    <t>732-594-6842</t>
  </si>
  <si>
    <t>naoni.propst@merck.com</t>
  </si>
  <si>
    <t>Smith Engineering PLLC</t>
  </si>
  <si>
    <t>347 West 36th St.</t>
  </si>
  <si>
    <t>Suite 203</t>
  </si>
  <si>
    <t>10018</t>
  </si>
  <si>
    <t>Travis</t>
  </si>
  <si>
    <t>212-671-2420</t>
  </si>
  <si>
    <t>888-224-3403</t>
  </si>
  <si>
    <t>tsmith@smith-eng.com</t>
  </si>
  <si>
    <t>52542</t>
  </si>
  <si>
    <t>Ellipse Building, LLC c/o Estates Accounting</t>
  </si>
  <si>
    <t>Combined Heat and Power FY18</t>
  </si>
  <si>
    <t>Ellipse Building, LLC c/o Estates Accounting - 25 Park Lane South - Jersey City, NJ 07310</t>
  </si>
  <si>
    <t>999999</t>
  </si>
  <si>
    <t>541219</t>
  </si>
  <si>
    <t>NJFCPS1534533031_ICF</t>
  </si>
  <si>
    <t>40 West 57th Street, 23rd Floor</t>
  </si>
  <si>
    <t>Comerford</t>
  </si>
  <si>
    <t>52543</t>
  </si>
  <si>
    <t>Refresco USA</t>
  </si>
  <si>
    <t>Refresco USA - 92 N.Main St - Wharton, NJ 07885</t>
  </si>
  <si>
    <t>100001607256011</t>
  </si>
  <si>
    <t>061126464024</t>
  </si>
  <si>
    <t>NJFCPS1534602154_ICF</t>
  </si>
  <si>
    <t>Refresco US Inc</t>
  </si>
  <si>
    <t>92 North Main Street</t>
  </si>
  <si>
    <t>Wharton</t>
  </si>
  <si>
    <t>07885</t>
  </si>
  <si>
    <t>Andre</t>
  </si>
  <si>
    <t>Voogt</t>
  </si>
  <si>
    <t>973-967-0960</t>
  </si>
  <si>
    <t>andre.voogt@refresco.com</t>
  </si>
  <si>
    <t>Main St NJ CHP, LLC</t>
  </si>
  <si>
    <t>9442 Capital of Texas Highway</t>
  </si>
  <si>
    <t>Suite1-500</t>
  </si>
  <si>
    <t>Austin</t>
  </si>
  <si>
    <t>78759</t>
  </si>
  <si>
    <t>Whipple</t>
  </si>
  <si>
    <t>512-970-7401</t>
  </si>
  <si>
    <t>chris.whipple@outlierenergy.com</t>
  </si>
  <si>
    <t>Outlier Energy LLC</t>
  </si>
  <si>
    <t>Suite 1-500</t>
  </si>
  <si>
    <t>52544</t>
  </si>
  <si>
    <t>Hudson County Improvement Authority</t>
  </si>
  <si>
    <t>Hudson County Improvement Authority - Block 5, Lot 2.03 Laurel Hill - Secaucus, NJ 07094</t>
  </si>
  <si>
    <t>123456</t>
  </si>
  <si>
    <t>NJFCPS1534678038_ICF</t>
  </si>
  <si>
    <t>574 Summit Ave.</t>
  </si>
  <si>
    <t>5th Floor</t>
  </si>
  <si>
    <t>Jersey City</t>
  </si>
  <si>
    <t>07306</t>
  </si>
  <si>
    <t>Norman</t>
  </si>
  <si>
    <t>Guerra</t>
  </si>
  <si>
    <t>norman@hcia.org</t>
  </si>
  <si>
    <t>M &amp; E Engineers, Inc.</t>
  </si>
  <si>
    <t>26 W. High Street</t>
  </si>
  <si>
    <t>Somerville</t>
  </si>
  <si>
    <t>Wiliam</t>
  </si>
  <si>
    <t>Amann</t>
  </si>
  <si>
    <t>Wamann@meengineers.com</t>
  </si>
  <si>
    <t>52544-1</t>
  </si>
  <si>
    <t>Waived</t>
  </si>
  <si>
    <t>52545</t>
  </si>
  <si>
    <t>Port Imperial South</t>
  </si>
  <si>
    <t>Port Imperial South - 1100 Avenue at Port Imperial - Weehawken, NJ 07086</t>
  </si>
  <si>
    <t>7294317305</t>
  </si>
  <si>
    <t>NJFCPS1534766528_ICF</t>
  </si>
  <si>
    <t>Port Imperial South 11 Urban Renewal, LLC</t>
  </si>
  <si>
    <t>233 Canoe Brook Road</t>
  </si>
  <si>
    <t>Short Hills</t>
  </si>
  <si>
    <t>07078</t>
  </si>
  <si>
    <t>Mark</t>
  </si>
  <si>
    <t>Sheeleigh</t>
  </si>
  <si>
    <t>973-218-2381</t>
  </si>
  <si>
    <t>msheeleigh@verisresidential.com</t>
  </si>
  <si>
    <t>52546</t>
  </si>
  <si>
    <t>Hotels at Port Imperial</t>
  </si>
  <si>
    <t>Hotels at Port Imperial - 500 Avenue at Port Imperial - Weehawken, NJ 07086</t>
  </si>
  <si>
    <t>00000000</t>
  </si>
  <si>
    <t>NJFCPS1534766570_ICF</t>
  </si>
  <si>
    <t>XS Hotel Urban Renewal Associates LLC</t>
  </si>
  <si>
    <t>c/o Roseland</t>
  </si>
  <si>
    <t>7 Sylvan Way, Suite 350</t>
  </si>
  <si>
    <t>msheeleigh@roselandres.com</t>
  </si>
  <si>
    <t>52547</t>
  </si>
  <si>
    <t>Morristown Medical Center</t>
  </si>
  <si>
    <t>Morristown Medical Center - 100 Madison Ave - Morristown, NJ 07960</t>
  </si>
  <si>
    <t>100005559925</t>
  </si>
  <si>
    <t>4200129701</t>
  </si>
  <si>
    <t>NJFCPS1537447916_ICF</t>
  </si>
  <si>
    <t>Atlantic Health</t>
  </si>
  <si>
    <t>99 Beauvoir Ave</t>
  </si>
  <si>
    <t>Morris</t>
  </si>
  <si>
    <t>07901</t>
  </si>
  <si>
    <t>Peake</t>
  </si>
  <si>
    <t>robert.peake@atlantichealth.org</t>
  </si>
  <si>
    <t>PWI Engineering</t>
  </si>
  <si>
    <t>10 Melrose Ave, Suite 430</t>
  </si>
  <si>
    <t>08003</t>
  </si>
  <si>
    <t>McDevitt</t>
  </si>
  <si>
    <t>jmcdevitt@pwius.com</t>
  </si>
  <si>
    <t>52548</t>
  </si>
  <si>
    <t>Paterson School District- school # 5</t>
  </si>
  <si>
    <t>School 5 - 430 Totowa Ave. - Paterson, NJ 07502</t>
  </si>
  <si>
    <t>4200155400</t>
  </si>
  <si>
    <t>6691731107</t>
  </si>
  <si>
    <t>000000</t>
  </si>
  <si>
    <t>NJFCPS1537972177_ICF</t>
  </si>
  <si>
    <t>Paterson Public Schools</t>
  </si>
  <si>
    <t>90 Delaware Ave</t>
  </si>
  <si>
    <t>Paterson</t>
  </si>
  <si>
    <t>07503</t>
  </si>
  <si>
    <t>Rodney</t>
  </si>
  <si>
    <t>Williams</t>
  </si>
  <si>
    <t>RLWilliams@Paterson.K12.NJ.US</t>
  </si>
  <si>
    <t>Energy Systems Group - NJ</t>
  </si>
  <si>
    <t>500 Horizon Center Blvd</t>
  </si>
  <si>
    <t>Robbinsville</t>
  </si>
  <si>
    <t>08691</t>
  </si>
  <si>
    <t>52549</t>
  </si>
  <si>
    <t>Paterson School District- school # 24</t>
  </si>
  <si>
    <t xml:space="preserve">Paterson School District- school # 24 - 50 19th Avenue School #24 - Paterson, NJ 07503 </t>
  </si>
  <si>
    <t>4210503002</t>
  </si>
  <si>
    <t>6592967803</t>
  </si>
  <si>
    <t>00000</t>
  </si>
  <si>
    <t>NJFCPS1537972185_ICF</t>
  </si>
  <si>
    <t>William</t>
  </si>
  <si>
    <t>rlwiliams@paterson.k12.nj.us</t>
  </si>
  <si>
    <t>52550</t>
  </si>
  <si>
    <t>Saddle Brook School District</t>
  </si>
  <si>
    <t>Saddle Brook School District - 355 Mayhill St - Saddle Brook, NJ 07663</t>
  </si>
  <si>
    <t>4204642703</t>
  </si>
  <si>
    <t>6542673008</t>
  </si>
  <si>
    <t>NJFCPS1538441059_ICF</t>
  </si>
  <si>
    <t>355 Mayhill Street</t>
  </si>
  <si>
    <t>Saddle Brook</t>
  </si>
  <si>
    <t>07663</t>
  </si>
  <si>
    <t>Raymond</t>
  </si>
  <si>
    <t>Karaty</t>
  </si>
  <si>
    <t>201-843-1142 x 2302</t>
  </si>
  <si>
    <t>rkaraty@saddlebrookschools.org</t>
  </si>
  <si>
    <t>52551</t>
  </si>
  <si>
    <t>900 Monroe Hoboken LLC - 900 Monroe Street - Hoboken, NJ 07030</t>
  </si>
  <si>
    <t>4233453702</t>
  </si>
  <si>
    <t>NJFCPS1538458230_ICF</t>
  </si>
  <si>
    <t>Greener by Design LLC</t>
  </si>
  <si>
    <t>94 Church Street</t>
  </si>
  <si>
    <t>Genevieve</t>
  </si>
  <si>
    <t>Tarino</t>
  </si>
  <si>
    <t>gtarino@gbdtoday.com</t>
  </si>
  <si>
    <t>Tischman Construction Corporation of New Jersey</t>
  </si>
  <si>
    <t>1 Riverfront Plaza</t>
  </si>
  <si>
    <t>Stephan</t>
  </si>
  <si>
    <t>Palen</t>
  </si>
  <si>
    <t>Stephan.Palen@aecom.com</t>
  </si>
  <si>
    <t>52552</t>
  </si>
  <si>
    <t>Hallmark Investments LLC</t>
  </si>
  <si>
    <t>X-Other</t>
  </si>
  <si>
    <t>Hallmark Investments LLC - 935 Broad Street - Newark, NJ 07102</t>
  </si>
  <si>
    <t>4200174901</t>
  </si>
  <si>
    <t>4204250904</t>
  </si>
  <si>
    <t>NJFCPS1532356144_ICF</t>
  </si>
  <si>
    <t>12100 Wilshire Blvd</t>
  </si>
  <si>
    <t>Suite 1400</t>
  </si>
  <si>
    <t>Los Angeles</t>
  </si>
  <si>
    <t>90025</t>
  </si>
  <si>
    <t>Tell</t>
  </si>
  <si>
    <t>rtell@suite1400.com</t>
  </si>
  <si>
    <t>Rick</t>
  </si>
  <si>
    <t>Christian</t>
  </si>
  <si>
    <t>732-356-5602</t>
  </si>
  <si>
    <t>richard.christian@tecogen.com</t>
  </si>
  <si>
    <t>52553</t>
  </si>
  <si>
    <t>Steve &amp; Cookies by the Bay</t>
  </si>
  <si>
    <t>Steve &amp; Cookies by the Bay - 9700 Amherst Ave. - Margate City, NJ 08402</t>
  </si>
  <si>
    <t>NJFCPS1532391575_ICF</t>
  </si>
  <si>
    <t>Steve &amp; Cookies By the Bay</t>
  </si>
  <si>
    <t>9700 Amherst Ave</t>
  </si>
  <si>
    <t>Margate City</t>
  </si>
  <si>
    <t>08402</t>
  </si>
  <si>
    <t>Caroline</t>
  </si>
  <si>
    <t>Till</t>
  </si>
  <si>
    <t>cookietill@att.net</t>
  </si>
  <si>
    <t>Reliable Power Plus</t>
  </si>
  <si>
    <t>273 Factory Rd</t>
  </si>
  <si>
    <t>Cedarville</t>
  </si>
  <si>
    <t>08311</t>
  </si>
  <si>
    <t>Kenneth</t>
  </si>
  <si>
    <t>Sharretts</t>
  </si>
  <si>
    <t>kenny@reilablepowerplus.com</t>
  </si>
  <si>
    <t>52554</t>
  </si>
  <si>
    <t>Masonic Charity Foundation of NJ</t>
  </si>
  <si>
    <t>Masonic Charity Foundation of NJ - 902 Jacksonville Road - Burlington, NJ 08016</t>
  </si>
  <si>
    <t>4200728001</t>
  </si>
  <si>
    <t>4200652706</t>
  </si>
  <si>
    <t>NJFCPS1532391576_ICF</t>
  </si>
  <si>
    <t>Ener-G Rudox, Inc.</t>
  </si>
  <si>
    <t>765 Route 17N</t>
  </si>
  <si>
    <t>Carlstadt</t>
  </si>
  <si>
    <t>07072</t>
  </si>
  <si>
    <t>Suarez</t>
  </si>
  <si>
    <t>david.suarez@energ-rudox.com</t>
  </si>
  <si>
    <t>Ray Angelini, Inc.</t>
  </si>
  <si>
    <t>105 Blackwood Barnsboro Road</t>
  </si>
  <si>
    <t>Sewell</t>
  </si>
  <si>
    <t>08080</t>
  </si>
  <si>
    <t>Gary</t>
  </si>
  <si>
    <t>Cheeseman</t>
  </si>
  <si>
    <t>gcheeseman@raiservices.com</t>
  </si>
  <si>
    <t>52555</t>
  </si>
  <si>
    <t>AT&amp;T Services, Inc. - 175 W. Main St. - Freehold, NJ 07728</t>
  </si>
  <si>
    <t>100057867929</t>
  </si>
  <si>
    <t>220016107195</t>
  </si>
  <si>
    <t>NJFCPS1532391577_ICF</t>
  </si>
  <si>
    <t>52556</t>
  </si>
  <si>
    <t>The Westin Jersey City Newport</t>
  </si>
  <si>
    <t>The Westin Jersey City Newport - 479 Washington Blvd - Jersey City, NJ 07310</t>
  </si>
  <si>
    <t>4202351401</t>
  </si>
  <si>
    <t>6677828018</t>
  </si>
  <si>
    <t>NJFCPS1532391578_ICF</t>
  </si>
  <si>
    <t>Second Hotel at Newport LLC</t>
  </si>
  <si>
    <t>479 Washington Blvd</t>
  </si>
  <si>
    <t>07310</t>
  </si>
  <si>
    <t>Angel</t>
  </si>
  <si>
    <t>Cueto</t>
  </si>
  <si>
    <t>angel.cueto@westin.com</t>
  </si>
  <si>
    <t>52557</t>
  </si>
  <si>
    <t>Metro YMCAs of the Oranges</t>
  </si>
  <si>
    <t>Metro YMCAs of the Oranges - One Pike Drive - Wayne, NJ 07470</t>
  </si>
  <si>
    <t>4215450500</t>
  </si>
  <si>
    <t>4215400007</t>
  </si>
  <si>
    <t>NJFCPS1532391590_ICF</t>
  </si>
  <si>
    <t>Metropolitan YMCA of the Oranges</t>
  </si>
  <si>
    <t>139 East McClellan Ave.</t>
  </si>
  <si>
    <t>Livingston</t>
  </si>
  <si>
    <t>07039</t>
  </si>
  <si>
    <t>Lev</t>
  </si>
  <si>
    <t>973-758-9622</t>
  </si>
  <si>
    <t>973-535-1478</t>
  </si>
  <si>
    <t>llev@metroymcas.org</t>
  </si>
  <si>
    <t>American DG New York, LLC</t>
  </si>
  <si>
    <t>AES-NJ Cogen. Inc</t>
  </si>
  <si>
    <t>4 Deer Trail</t>
  </si>
  <si>
    <t>Kinnelon</t>
  </si>
  <si>
    <t>Peter</t>
  </si>
  <si>
    <t>Westerhoff</t>
  </si>
  <si>
    <t>aesnjcogen@aol.com</t>
  </si>
  <si>
    <t>52557-1</t>
  </si>
  <si>
    <t>52558</t>
  </si>
  <si>
    <t>St. Peter's College - Student Center</t>
  </si>
  <si>
    <t>St. Peter's College - Student Center - 2641 Kennedy Blvd - Jersey City, NJ 07306</t>
  </si>
  <si>
    <t>4219407405</t>
  </si>
  <si>
    <t>6744685406</t>
  </si>
  <si>
    <t>NJFCPS1532391592_ICF</t>
  </si>
  <si>
    <t>St. Peter's College</t>
  </si>
  <si>
    <t>2641 Kennedy Blvd</t>
  </si>
  <si>
    <t>Denton</t>
  </si>
  <si>
    <t>Stargel</t>
  </si>
  <si>
    <t>dstargel@spc.edu</t>
  </si>
  <si>
    <t>ENER-G Group, Inc.</t>
  </si>
  <si>
    <t>ENER-G House</t>
  </si>
  <si>
    <t>Manchester, UK M501DT</t>
  </si>
  <si>
    <t>Hayton</t>
  </si>
  <si>
    <t>chris.hayton@energ.co.uk</t>
  </si>
  <si>
    <t>52559</t>
  </si>
  <si>
    <t>Nicholas Markets Inc.</t>
  </si>
  <si>
    <t>Nicholas Markets Inc. - 1068 High Mountain Rd. - North Haledon, NJ 07508</t>
  </si>
  <si>
    <t>4200920409</t>
  </si>
  <si>
    <t>013401827524</t>
  </si>
  <si>
    <t>NJFCPS1532391595_ICF</t>
  </si>
  <si>
    <t>1068 High Mountain Rd.</t>
  </si>
  <si>
    <t>North Haledon</t>
  </si>
  <si>
    <t>07508</t>
  </si>
  <si>
    <t>Maniaci</t>
  </si>
  <si>
    <t>davidm@nicholasmarkets.com</t>
  </si>
  <si>
    <t>Inov82006 LLC</t>
  </si>
  <si>
    <t>42 Butler St.</t>
  </si>
  <si>
    <t>mb@inov82006.com</t>
  </si>
  <si>
    <t>52560</t>
  </si>
  <si>
    <t>Saker ShopRite, Inc.</t>
  </si>
  <si>
    <t>Saker ShopRite, Inc. - Route 37 Space D - Toms River, NJ 08753</t>
  </si>
  <si>
    <t>100089195935</t>
  </si>
  <si>
    <t>220013924798</t>
  </si>
  <si>
    <t>NJFCPS1532391598_ICF</t>
  </si>
  <si>
    <t>Unison Energy. LLC</t>
  </si>
  <si>
    <t>Tim</t>
  </si>
  <si>
    <t>Lukes</t>
  </si>
  <si>
    <t>Tim.Lukes@UnisonEnergy.com</t>
  </si>
  <si>
    <t xml:space="preserve">UE00203NJ, LLC / Unison Energy </t>
  </si>
  <si>
    <t>52561</t>
  </si>
  <si>
    <t>Lutheran Crossing</t>
  </si>
  <si>
    <t>Lutheran Crossing - 255 East Main St - Moorestown, NJ 08057</t>
  </si>
  <si>
    <t>4200114208</t>
  </si>
  <si>
    <t>6531942401</t>
  </si>
  <si>
    <t>NJFCPS1532391602_ICF</t>
  </si>
  <si>
    <t>Panora</t>
  </si>
  <si>
    <t>robert.panora@tecogen.com</t>
  </si>
  <si>
    <t>Yuriy</t>
  </si>
  <si>
    <t>Lande</t>
  </si>
  <si>
    <t>Sciortino</t>
  </si>
  <si>
    <t>robert.sciortino@americandg.com</t>
  </si>
  <si>
    <t>52562</t>
  </si>
  <si>
    <t>Riviera Towers Corp.</t>
  </si>
  <si>
    <t>Riviera Towers Corp. - 6040 Kennedy Blvd East - West New York, NJ 07093</t>
  </si>
  <si>
    <t>NJFCPS1532391607_ICF</t>
  </si>
  <si>
    <t>6040 Kennedy Blvd East</t>
  </si>
  <si>
    <t>West New York</t>
  </si>
  <si>
    <t>07093</t>
  </si>
  <si>
    <t>Anthony</t>
  </si>
  <si>
    <t>Iacono</t>
  </si>
  <si>
    <t>Anthony.Iacono@fsresidential.com</t>
  </si>
  <si>
    <t>52563</t>
  </si>
  <si>
    <t>A Hunts Mills Assoc, LLC</t>
  </si>
  <si>
    <t>A Hunts Mills Assoc, LLC - 111 RT 173 - Clinton, NJ 08809</t>
  </si>
  <si>
    <t>100089962409</t>
  </si>
  <si>
    <t>1538551380</t>
  </si>
  <si>
    <t>NJFCPS1532391609_ICF</t>
  </si>
  <si>
    <t>111 Route 173</t>
  </si>
  <si>
    <t>Holiday Inn</t>
  </si>
  <si>
    <t>Clinton</t>
  </si>
  <si>
    <t>08809</t>
  </si>
  <si>
    <t>Gulshan</t>
  </si>
  <si>
    <t>Chhabra</t>
  </si>
  <si>
    <t>ChhabraG@hisclinton.com</t>
  </si>
  <si>
    <t>52564</t>
  </si>
  <si>
    <t>Green Hill Inc</t>
  </si>
  <si>
    <t>Green Hill Inc - 103 Pleasant Valley Way - West Orange, NJ 07052</t>
  </si>
  <si>
    <t>4200682907</t>
  </si>
  <si>
    <t>NJFCPS1532391610_ICF</t>
  </si>
  <si>
    <t>781-522-6015</t>
  </si>
  <si>
    <t>jestabrook@americandg.com</t>
  </si>
  <si>
    <t>52565</t>
  </si>
  <si>
    <t>Rose Garden Nursing &amp; Rehab Center</t>
  </si>
  <si>
    <t>Rose Garden Nursing &amp; Rehab Center - 1579 Old Freehold Rd - Toms River, NJ 08755</t>
  </si>
  <si>
    <t>101153403331</t>
  </si>
  <si>
    <t>2200009552805</t>
  </si>
  <si>
    <t>NJFCPS1532391619_ICF</t>
  </si>
  <si>
    <t>Dover Associates, L.L.C.</t>
  </si>
  <si>
    <t>40 Vreeland Ave</t>
  </si>
  <si>
    <t>Totowa</t>
  </si>
  <si>
    <t>07512</t>
  </si>
  <si>
    <t>Notte</t>
  </si>
  <si>
    <t>bnotte@signatureadult.com</t>
  </si>
  <si>
    <t>52566</t>
  </si>
  <si>
    <t>Renaissance Newark Airport Hotel</t>
  </si>
  <si>
    <t>Renaissance Newark Airport Hotel - 1000 Spring Street - Elizabeth, NJ 07201</t>
  </si>
  <si>
    <t>4200586401</t>
  </si>
  <si>
    <t>3451788090</t>
  </si>
  <si>
    <t>NJFCPS1532603299_ICF</t>
  </si>
  <si>
    <t>1000 Spring Street</t>
  </si>
  <si>
    <t>07201</t>
  </si>
  <si>
    <t>Davis</t>
  </si>
  <si>
    <t>Michael.Davis@renaissancehotels.com</t>
  </si>
  <si>
    <t>Smart Source Energy</t>
  </si>
  <si>
    <t>1440 Broadway 23rd Floor</t>
  </si>
  <si>
    <t>Ben</t>
  </si>
  <si>
    <t>Sorrentino</t>
  </si>
  <si>
    <t>ben@smartsourceenergy.com</t>
  </si>
  <si>
    <t>52567</t>
  </si>
  <si>
    <t>The Hotel ML</t>
  </si>
  <si>
    <t>The Hotel ML - 915 NJ-73 - Mt Laurel, NJ 08054</t>
  </si>
  <si>
    <t>4212351307</t>
  </si>
  <si>
    <t>NJFCPS1533157010_ICF</t>
  </si>
  <si>
    <t>Altanova Energy+Sustainability, LLC</t>
  </si>
  <si>
    <t>11-05 44th Drive</t>
  </si>
  <si>
    <t>2nd FL</t>
  </si>
  <si>
    <t>Long Island City</t>
  </si>
  <si>
    <t>11101</t>
  </si>
  <si>
    <t>Stefano</t>
  </si>
  <si>
    <t>Vrespa</t>
  </si>
  <si>
    <t>svrespa@altanova-energy.com</t>
  </si>
  <si>
    <t>52568</t>
  </si>
  <si>
    <t>Chandelier Restaurant</t>
  </si>
  <si>
    <t>1077 Broadway - 1077 Broadway - Bayonne, NJ 07002</t>
  </si>
  <si>
    <t>6575931707</t>
  </si>
  <si>
    <t>NJFCPS1533819873_ICF</t>
  </si>
  <si>
    <t>1077 Broadway</t>
  </si>
  <si>
    <t>Bayonne</t>
  </si>
  <si>
    <t>07002</t>
  </si>
  <si>
    <t>Chandelier</t>
  </si>
  <si>
    <t>Restaurant</t>
  </si>
  <si>
    <t>201 437 7336</t>
  </si>
  <si>
    <t>dgranitzki@eaglepower.com</t>
  </si>
  <si>
    <t>Jimmy Fleming Electric, LLC</t>
  </si>
  <si>
    <t>18 G Manchester CT. Chatham NJ 07928</t>
  </si>
  <si>
    <t>Chatham</t>
  </si>
  <si>
    <t>07928</t>
  </si>
  <si>
    <t>Fleming</t>
  </si>
  <si>
    <t>jimmy@flemmyflemingelectric.com</t>
  </si>
  <si>
    <t>52569</t>
  </si>
  <si>
    <t>Lakeland Hills Family YMCA</t>
  </si>
  <si>
    <t>Lakeland Hills Family YMCA - 100 Fanny Road - Mountain Lakes, NJ 07046</t>
  </si>
  <si>
    <t>100006519530</t>
  </si>
  <si>
    <t>101248006435</t>
  </si>
  <si>
    <t>NJFCPS1533944409_ICF</t>
  </si>
  <si>
    <t>100 Fanny Road</t>
  </si>
  <si>
    <t>Mountain Lakes</t>
  </si>
  <si>
    <t>07046</t>
  </si>
  <si>
    <t>Viktor</t>
  </si>
  <si>
    <t>Joganow</t>
  </si>
  <si>
    <t>973-334-2820</t>
  </si>
  <si>
    <t>vikj@lhymca.com</t>
  </si>
  <si>
    <t>52570</t>
  </si>
  <si>
    <t>Northbridge Park Co-Op Inc.</t>
  </si>
  <si>
    <t>Northbridge Park Co-Op Inc. - 304 Whittier Street - Fort Lee, NJ 07024</t>
  </si>
  <si>
    <t>4200788608</t>
  </si>
  <si>
    <t>4170695364</t>
  </si>
  <si>
    <t>NJFCPS1534102092_ICF</t>
  </si>
  <si>
    <t>Eagle Power Authority</t>
  </si>
  <si>
    <t>304 Whittier Street</t>
  </si>
  <si>
    <t>Fort Lee</t>
  </si>
  <si>
    <t>07024</t>
  </si>
  <si>
    <t>52571</t>
  </si>
  <si>
    <t>Donaldson Greenhouse</t>
  </si>
  <si>
    <t>Donaldson Greenhouse - 178 Airport Rd. - Hackettstown, NJ 07840</t>
  </si>
  <si>
    <t>100003971411</t>
  </si>
  <si>
    <t>31126774551</t>
  </si>
  <si>
    <t>NJFCPS1534320504_ICF</t>
  </si>
  <si>
    <t>178 Airport Rd.</t>
  </si>
  <si>
    <t>Hackettstown</t>
  </si>
  <si>
    <t>07840</t>
  </si>
  <si>
    <t>Donaldson</t>
  </si>
  <si>
    <t>donaldsongreenhouse@comcast.net</t>
  </si>
  <si>
    <t>Luminous Solar LLC</t>
  </si>
  <si>
    <t>3747 Church Rd.</t>
  </si>
  <si>
    <t>Mount Laurel</t>
  </si>
  <si>
    <t>08054</t>
  </si>
  <si>
    <t>admin@luminoussolar.com</t>
  </si>
  <si>
    <t>52707</t>
  </si>
  <si>
    <t>Grove Pointe Condo Urban Renewal, LLC</t>
  </si>
  <si>
    <t>Multifamily - Mid/High Rise</t>
  </si>
  <si>
    <t>Combined Heat and Power FY19</t>
  </si>
  <si>
    <t>CHP</t>
  </si>
  <si>
    <t>Grove Pointe Urban, LLC, 100 Christopher Columbus Drv, Jersey City, NJ 07301</t>
  </si>
  <si>
    <t>4200964007</t>
  </si>
  <si>
    <t>531120</t>
  </si>
  <si>
    <t>Grove Pointe Urban Renewal LLC</t>
  </si>
  <si>
    <t>100 Christopher Columbus Drive</t>
  </si>
  <si>
    <t>07301</t>
  </si>
  <si>
    <t>Beim</t>
  </si>
  <si>
    <t>908-963-9249</t>
  </si>
  <si>
    <t>jbeim@thekregroup.com</t>
  </si>
  <si>
    <t>52707-1</t>
  </si>
  <si>
    <t>52789</t>
  </si>
  <si>
    <t>AHS/Overlook Hospital</t>
  </si>
  <si>
    <t>Valentina Rozonova</t>
  </si>
  <si>
    <t>AHS/Overlook Hospital, 99 Beauvior Avenue, Summit, NJ 07901</t>
  </si>
  <si>
    <t>1000488455</t>
  </si>
  <si>
    <t>4201058204</t>
  </si>
  <si>
    <t>AHS Hospital Corp. dba Atlantic Health System</t>
  </si>
  <si>
    <t>100 Madison Ave., Box 87</t>
  </si>
  <si>
    <t>908-522-5759</t>
  </si>
  <si>
    <t>908-522-5790</t>
  </si>
  <si>
    <t>ronert.peake@atlantichealth.org</t>
  </si>
  <si>
    <t>Medesco, LLC</t>
  </si>
  <si>
    <t>908-334-6873</t>
  </si>
  <si>
    <t>mb@medesco.net</t>
  </si>
  <si>
    <t>52791</t>
  </si>
  <si>
    <t>Viking Yacht Company</t>
  </si>
  <si>
    <t>Viking Yachts- Building 1, 5738 Hwy Route 9, New Gretna, NJ 08224</t>
  </si>
  <si>
    <t>008122099990</t>
  </si>
  <si>
    <t>220012911151</t>
  </si>
  <si>
    <t>5738 US Hwy Route 9</t>
  </si>
  <si>
    <t>New Gretna</t>
  </si>
  <si>
    <t>08224</t>
  </si>
  <si>
    <t>Staub</t>
  </si>
  <si>
    <t>609-296-6000</t>
  </si>
  <si>
    <t>609-296-6446</t>
  </si>
  <si>
    <t>jstaub@vikingyachts.com</t>
  </si>
  <si>
    <t>Wachter Engineering LLC</t>
  </si>
  <si>
    <t>48 Horseshoe Drive</t>
  </si>
  <si>
    <t xml:space="preserve">Wachter </t>
  </si>
  <si>
    <t>856-686-0900</t>
  </si>
  <si>
    <t>marc@wachterengineering.com</t>
  </si>
  <si>
    <t>52793</t>
  </si>
  <si>
    <t>Fellowship Village</t>
  </si>
  <si>
    <t>Fellowship Village Inc.</t>
  </si>
  <si>
    <t>8000 Fellowship Rd</t>
  </si>
  <si>
    <t>Basking Ridge</t>
  </si>
  <si>
    <t>07920</t>
  </si>
  <si>
    <t xml:space="preserve">Aguilar </t>
  </si>
  <si>
    <t>maguilar@fellowshipsl.org</t>
  </si>
  <si>
    <t xml:space="preserve">Lawrence </t>
  </si>
  <si>
    <t>908-580-3805</t>
  </si>
  <si>
    <t>blawrence@fellowshipvillage.org</t>
  </si>
  <si>
    <t>Lee</t>
  </si>
  <si>
    <t>Vardakas</t>
  </si>
  <si>
    <t>413-536-1156</t>
  </si>
  <si>
    <t>413-536-1104</t>
  </si>
  <si>
    <t>LeeV@aegisenergyservices.com</t>
  </si>
  <si>
    <t>52794</t>
  </si>
  <si>
    <t>4200197308</t>
  </si>
  <si>
    <t>R3 Energy Management Audit &amp; Review, LLC</t>
  </si>
  <si>
    <t>1 Central Ave.</t>
  </si>
  <si>
    <t>Suite 311</t>
  </si>
  <si>
    <t>Tarrytown</t>
  </si>
  <si>
    <t>10591</t>
  </si>
  <si>
    <t>Alex</t>
  </si>
  <si>
    <t>Mate</t>
  </si>
  <si>
    <t>914-909-3940 x106</t>
  </si>
  <si>
    <t>amate@r3energy.com</t>
  </si>
  <si>
    <t>52983</t>
  </si>
  <si>
    <t>Educational Services Commission of NJ</t>
  </si>
  <si>
    <t>Middle School</t>
  </si>
  <si>
    <t>Center for Lifelong Learning - 333 Cheesequake Road - Parlin, NJ 08859</t>
  </si>
  <si>
    <t>100070947427</t>
  </si>
  <si>
    <t>7337229003</t>
  </si>
  <si>
    <t>1690 Stelton Rd.</t>
  </si>
  <si>
    <t>Piscataway</t>
  </si>
  <si>
    <t>08854</t>
  </si>
  <si>
    <t>Moran</t>
  </si>
  <si>
    <t>732-777-9848</t>
  </si>
  <si>
    <t>732-777-9865</t>
  </si>
  <si>
    <t>pmoran@escnj.k12.nj.us</t>
  </si>
  <si>
    <t>53028</t>
  </si>
  <si>
    <t>Inspira Health Mullica Hill</t>
  </si>
  <si>
    <t>Hospital / Medical Center</t>
  </si>
  <si>
    <t>Inspira Health Mullica Hill - Mullica Hill Rd - Mullica Hill, NJ 08062</t>
  </si>
  <si>
    <t>50016090735</t>
  </si>
  <si>
    <t>8339981516</t>
  </si>
  <si>
    <t>622110</t>
  </si>
  <si>
    <t>Inspira Medical Centers, Inc. (Vineland)</t>
  </si>
  <si>
    <t>2950 College Drive</t>
  </si>
  <si>
    <t>Suite 1E</t>
  </si>
  <si>
    <t>Vineland</t>
  </si>
  <si>
    <t>08360</t>
  </si>
  <si>
    <t>Brandon</t>
  </si>
  <si>
    <t>Bardowsky</t>
  </si>
  <si>
    <t>bardowskyb@ihn.org</t>
  </si>
  <si>
    <t>Ryan</t>
  </si>
  <si>
    <t>Waddington</t>
  </si>
  <si>
    <t>waddingtonr@ihn.org</t>
  </si>
  <si>
    <t>Leach WallaceAssociates, Inc.</t>
  </si>
  <si>
    <t>6522 Meadowridge Road</t>
  </si>
  <si>
    <t>Elkridge</t>
  </si>
  <si>
    <t>MD</t>
  </si>
  <si>
    <t>21075</t>
  </si>
  <si>
    <t>LeConte</t>
  </si>
  <si>
    <t>410-579-8100</t>
  </si>
  <si>
    <t>bleconte@leachwallace.com</t>
  </si>
  <si>
    <t>53029</t>
  </si>
  <si>
    <t>Mixed-Use</t>
  </si>
  <si>
    <t>900 Monroe, 900 Monroe Street, Hoboken, NJ 07030</t>
  </si>
  <si>
    <t>Fail</t>
  </si>
  <si>
    <t>531</t>
  </si>
  <si>
    <t>Tishman Construction Corporation of New Jersey</t>
  </si>
  <si>
    <t>One Riverfront Plaza</t>
  </si>
  <si>
    <t>646-245-3593</t>
  </si>
  <si>
    <t>StephanPalen@aecom.com</t>
  </si>
  <si>
    <t>53029-1</t>
  </si>
  <si>
    <t>54010</t>
  </si>
  <si>
    <t>Garden Spires Urban Renewal, L.P.</t>
  </si>
  <si>
    <t>Garden Spires - 195 First Street - Newark, Nj 07107</t>
  </si>
  <si>
    <t>4249853403</t>
  </si>
  <si>
    <t>541320</t>
  </si>
  <si>
    <t>Garden Spires Urban Renewal,  L.P.</t>
  </si>
  <si>
    <t>c/o Omni New York</t>
  </si>
  <si>
    <t>909 Third Avenue, 21st Floor</t>
  </si>
  <si>
    <t>10022</t>
  </si>
  <si>
    <t>Anna</t>
  </si>
  <si>
    <t>Weiss</t>
  </si>
  <si>
    <t>aweiss@onyllc.com</t>
  </si>
  <si>
    <t>55079</t>
  </si>
  <si>
    <t>100 Cahdwick Ave, LLC</t>
  </si>
  <si>
    <t>244 Chadwick - 244 Chadwick - Newark, NJ 07108</t>
  </si>
  <si>
    <t>4204550304</t>
  </si>
  <si>
    <t>100 Chadwick Ave., LLC</t>
  </si>
  <si>
    <t>100 Chadwick Ave.</t>
  </si>
  <si>
    <t>Newark City</t>
  </si>
  <si>
    <t>07108</t>
  </si>
  <si>
    <t>Lisa</t>
  </si>
  <si>
    <t>Li</t>
  </si>
  <si>
    <t>973-624-4629 x5</t>
  </si>
  <si>
    <t>lisali1114@optonline.net</t>
  </si>
  <si>
    <t>55172</t>
  </si>
  <si>
    <t>BMS Lawrenceville Cogeneration Project</t>
  </si>
  <si>
    <t>Office</t>
  </si>
  <si>
    <t>4200178818</t>
  </si>
  <si>
    <t>4200388804</t>
  </si>
  <si>
    <t>325412</t>
  </si>
  <si>
    <t>E.R. Squibb and Sons/Bristol-Myers Squibb Co. Inc.</t>
  </si>
  <si>
    <t>311 Pennington-Rocky Hill Road</t>
  </si>
  <si>
    <t>Hopewell</t>
  </si>
  <si>
    <t>08534</t>
  </si>
  <si>
    <t>Maude</t>
  </si>
  <si>
    <t>217-412-5624</t>
  </si>
  <si>
    <t>andrew.maude@bms.com</t>
  </si>
  <si>
    <t>Ernest</t>
  </si>
  <si>
    <t>Fusco</t>
  </si>
  <si>
    <t>609-252-6308</t>
  </si>
  <si>
    <t>ernest.fusco@bms.com</t>
  </si>
  <si>
    <t>WM Group Engineers PC</t>
  </si>
  <si>
    <t>Two Penn Plaza, Suite 552</t>
  </si>
  <si>
    <t>380 Seventh Avenue</t>
  </si>
  <si>
    <t>10121</t>
  </si>
  <si>
    <t>Hemant</t>
  </si>
  <si>
    <t>Mehta</t>
  </si>
  <si>
    <t>646-827-6400</t>
  </si>
  <si>
    <t>hmehta@wmgroupeng.com</t>
  </si>
  <si>
    <t>55173</t>
  </si>
  <si>
    <t>Parkview Towers</t>
  </si>
  <si>
    <t>Parkview Towers, 5101 Park Ave., West New York, NJ 07093</t>
  </si>
  <si>
    <t>4200532301</t>
  </si>
  <si>
    <t>531311</t>
  </si>
  <si>
    <t>5101 Park Ave.</t>
  </si>
  <si>
    <t>Tony</t>
  </si>
  <si>
    <t>Capuno</t>
  </si>
  <si>
    <t>201-856-4680</t>
  </si>
  <si>
    <t>tony@candal.net</t>
  </si>
  <si>
    <t>Evan</t>
  </si>
  <si>
    <t>Samouhos</t>
  </si>
  <si>
    <t>973-916-1100</t>
  </si>
  <si>
    <t>evan@evcomechanical.com</t>
  </si>
  <si>
    <t>55737</t>
  </si>
  <si>
    <t>Vineland Veterans Memorial Home</t>
  </si>
  <si>
    <t>Nursing Home / Assisted Living</t>
  </si>
  <si>
    <t>Vineland Veterans Memorial Home - 524 NW Blvd - Vineland, NJ 08630</t>
  </si>
  <si>
    <t>2969230000</t>
  </si>
  <si>
    <t>623110</t>
  </si>
  <si>
    <t>State of New Jersey</t>
  </si>
  <si>
    <t>20 West State Street</t>
  </si>
  <si>
    <t>Po Box 235</t>
  </si>
  <si>
    <t>Trenton</t>
  </si>
  <si>
    <t>08625</t>
  </si>
  <si>
    <t>Golubinski</t>
  </si>
  <si>
    <t>609-306-9854</t>
  </si>
  <si>
    <t>william.golubinski@treas.nj.gov</t>
  </si>
  <si>
    <t>WHITMAN Environmental Consulting &amp; Engineering Firm</t>
  </si>
  <si>
    <t>7 Pleaseant Hill Rd</t>
  </si>
  <si>
    <t>Cranbury</t>
  </si>
  <si>
    <t>08512</t>
  </si>
  <si>
    <t>Edmerson</t>
  </si>
  <si>
    <t>732-390-5858</t>
  </si>
  <si>
    <t>gedmerson@whitmanco.com</t>
  </si>
  <si>
    <t>55941</t>
  </si>
  <si>
    <t>Katz Jewish Community Center</t>
  </si>
  <si>
    <t>Center / Club / Meeting Hall / Public Assembly</t>
  </si>
  <si>
    <t>Katz Jewish Community Center - 1301 Springdale Rd - Cherry Hill, NJ 08003</t>
  </si>
  <si>
    <t>4200355604</t>
  </si>
  <si>
    <t>624120</t>
  </si>
  <si>
    <t>Jewish Federation of Southern NJ</t>
  </si>
  <si>
    <t>1301 Springdale Rd</t>
  </si>
  <si>
    <t>Rob</t>
  </si>
  <si>
    <t>Kiewe</t>
  </si>
  <si>
    <t>856-751-9500 x1233</t>
  </si>
  <si>
    <t>rkiewe@jfedsnj.org</t>
  </si>
  <si>
    <t>Ecosave Inc</t>
  </si>
  <si>
    <t>4000 South 26th Street</t>
  </si>
  <si>
    <t>Philadelphia</t>
  </si>
  <si>
    <t>19112</t>
  </si>
  <si>
    <t>Nate</t>
  </si>
  <si>
    <t>Rolfe</t>
  </si>
  <si>
    <t>267-540-8249</t>
  </si>
  <si>
    <t>nrolfe@ecosaveinc.com</t>
  </si>
  <si>
    <t>57051</t>
  </si>
  <si>
    <t>CCIA Energy Hub</t>
  </si>
  <si>
    <t>Water / Wastewater Treatment / Pumping</t>
  </si>
  <si>
    <t>CCIA Energy Hub - 169 Jesse Bridge Rd - Deerfield Twp, NJ 08332</t>
  </si>
  <si>
    <t>55000825475</t>
  </si>
  <si>
    <t>EPP Renewable Energy, LLC</t>
  </si>
  <si>
    <t>1605 N Cedar Crest Blvd</t>
  </si>
  <si>
    <t>Suite 509</t>
  </si>
  <si>
    <t>Allentown</t>
  </si>
  <si>
    <t>18104</t>
  </si>
  <si>
    <t>Steven</t>
  </si>
  <si>
    <t>Gabrielle</t>
  </si>
  <si>
    <t>610-557-1873</t>
  </si>
  <si>
    <t>steve.gabrielle@energypowerpartners.com</t>
  </si>
  <si>
    <t>Cleveland Brothers Equipment Company</t>
  </si>
  <si>
    <t>336 Fairville Ave</t>
  </si>
  <si>
    <t>Harrisburg</t>
  </si>
  <si>
    <t>17112</t>
  </si>
  <si>
    <t>Kurt</t>
  </si>
  <si>
    <t>Hertzler</t>
  </si>
  <si>
    <t>800-538-1020</t>
  </si>
  <si>
    <t>khertzler@clevelandbrothers.com</t>
  </si>
  <si>
    <t>58074</t>
  </si>
  <si>
    <t>Sycamore Propco</t>
  </si>
  <si>
    <t>Sycamore Propco - 1 South Ridgedale Ave - East Hanover, NJ 07936</t>
  </si>
  <si>
    <t>100127417564</t>
  </si>
  <si>
    <t>tbd - 1</t>
  </si>
  <si>
    <t>623312</t>
  </si>
  <si>
    <t>Sycamore Propco East Hanover, LLC</t>
  </si>
  <si>
    <t>Bruno D'Uva</t>
  </si>
  <si>
    <t>1 South Ridgedale Ave</t>
  </si>
  <si>
    <t>D'Uva</t>
  </si>
  <si>
    <t>973-879-0068</t>
  </si>
  <si>
    <t>bduva@sycamoreeldercare.com</t>
  </si>
  <si>
    <t>58117</t>
  </si>
  <si>
    <t>Hudson County Correctional Facility</t>
  </si>
  <si>
    <t>Penitentiary / Jail / Prison</t>
  </si>
  <si>
    <t>Combined Heat and Power FY20</t>
  </si>
  <si>
    <t>Hudson County Correctional Center - 30-35 Hackensack Ave - Kearny, NJ 07032</t>
  </si>
  <si>
    <t>4200289504</t>
  </si>
  <si>
    <t>6745539004</t>
  </si>
  <si>
    <t>922140</t>
  </si>
  <si>
    <t>Hudson County</t>
  </si>
  <si>
    <t>567 Pavonia Avenue</t>
  </si>
  <si>
    <t>Ralph</t>
  </si>
  <si>
    <t>Sax</t>
  </si>
  <si>
    <t>201-369-2777 x2897</t>
  </si>
  <si>
    <t>rsax@hcnj.us</t>
  </si>
  <si>
    <t>Letso</t>
  </si>
  <si>
    <t>516-448-8645</t>
  </si>
  <si>
    <t>robert.letso@honeywell.com</t>
  </si>
  <si>
    <t>58447</t>
  </si>
  <si>
    <t>Chews Elementary</t>
  </si>
  <si>
    <t>Elementary School</t>
  </si>
  <si>
    <t>Chews Elementary, 600 Somerdale Rd, Blackwood, NJ 08012</t>
  </si>
  <si>
    <t>4208500018</t>
  </si>
  <si>
    <t>6350106263</t>
  </si>
  <si>
    <t>Gloucester Township Public Schools</t>
  </si>
  <si>
    <t>17 Erial Rd</t>
  </si>
  <si>
    <t>Blackwood</t>
  </si>
  <si>
    <t>08012</t>
  </si>
  <si>
    <t>Jean</t>
  </si>
  <si>
    <t>Grubb</t>
  </si>
  <si>
    <t>(856) 227-7688 x4100</t>
  </si>
  <si>
    <t>jgrubb@gloucestertownshipschools.org</t>
  </si>
  <si>
    <t>58683</t>
  </si>
  <si>
    <t>Port Imperial 8-9</t>
  </si>
  <si>
    <t>Port Imperial South Building 8-9 - 900 Avenue at Port Imperial - Weehawken, NJ 07086</t>
  </si>
  <si>
    <t>4260902806</t>
  </si>
  <si>
    <t>7499901300</t>
  </si>
  <si>
    <t>Port Imperial South  8 - 9 Urban Renewal LLC</t>
  </si>
  <si>
    <t>Roseland Residential Trust</t>
  </si>
  <si>
    <t>7 Sylvan Way</t>
  </si>
  <si>
    <t>Jamie</t>
  </si>
  <si>
    <t>Stover</t>
  </si>
  <si>
    <t>973-218-2341</t>
  </si>
  <si>
    <t>jstover@roselandres.com</t>
  </si>
  <si>
    <t>58697</t>
  </si>
  <si>
    <t>Cumberland County Combined Heat &amp; Cooling Power Plant</t>
  </si>
  <si>
    <t>Energy/Power Station</t>
  </si>
  <si>
    <t>Cumberland County Combined Heat &amp; Cooling Power Plant - 660 Buckshutem Road - Bridgeton, NJ 08302</t>
  </si>
  <si>
    <t>TBD - 660</t>
  </si>
  <si>
    <t>493199</t>
  </si>
  <si>
    <t>CCJ Energy Partners</t>
  </si>
  <si>
    <t>5429 Harding Hwy</t>
  </si>
  <si>
    <t>Bldg 500</t>
  </si>
  <si>
    <t>Mays Landing</t>
  </si>
  <si>
    <t>08330</t>
  </si>
  <si>
    <t>DiCola</t>
  </si>
  <si>
    <t>609-837-8006</t>
  </si>
  <si>
    <t>bdicola@dcoenergy.com</t>
  </si>
  <si>
    <t>DCO Construction Services</t>
  </si>
  <si>
    <t>NNJ</t>
  </si>
  <si>
    <t>Terry</t>
  </si>
  <si>
    <t>Keller</t>
  </si>
  <si>
    <t>609-837-8216</t>
  </si>
  <si>
    <t>tkeller@dcoenergy.com</t>
  </si>
  <si>
    <t>58698</t>
  </si>
  <si>
    <t>244 Chadwick</t>
  </si>
  <si>
    <t>Multifamily - Low Rise / Garden</t>
  </si>
  <si>
    <t>4200358018</t>
  </si>
  <si>
    <t>236116</t>
  </si>
  <si>
    <t>59898</t>
  </si>
  <si>
    <t>HD #0904</t>
  </si>
  <si>
    <t>Warehouse - Conditioned / Refrigerated</t>
  </si>
  <si>
    <t>Fuel Cell FY20</t>
  </si>
  <si>
    <t>Fuel Cell</t>
  </si>
  <si>
    <t>Home Depot #904, 520 Route 17 North, Paramus, NJ 07652</t>
  </si>
  <si>
    <t>4200583402</t>
  </si>
  <si>
    <t>444110</t>
  </si>
  <si>
    <t>Home Depot/Home Depot USA, Inc</t>
  </si>
  <si>
    <t>2455 Paces Ferry Road, NW</t>
  </si>
  <si>
    <t>Atlanta</t>
  </si>
  <si>
    <t>303339</t>
  </si>
  <si>
    <t>Craig</t>
  </si>
  <si>
    <t>D'Arcy</t>
  </si>
  <si>
    <t>770-433-8211</t>
  </si>
  <si>
    <t>craig_a_d'arcy@homedepot.com</t>
  </si>
  <si>
    <t>Spencer</t>
  </si>
  <si>
    <t>Hodson</t>
  </si>
  <si>
    <t>408-543-1609</t>
  </si>
  <si>
    <t>spencer.hodson@bloomenergy.com</t>
  </si>
  <si>
    <t>59899</t>
  </si>
  <si>
    <t>HD #0908</t>
  </si>
  <si>
    <t>Home Depot #0908 - 955 Bloomfield Ave - Clifton, NJ 07012</t>
  </si>
  <si>
    <t>4200261405</t>
  </si>
  <si>
    <t>59900</t>
  </si>
  <si>
    <t>HD #0917</t>
  </si>
  <si>
    <t>HD  #0917 - 310 Whitehorse Pike - Lawnside, NJ 08045</t>
  </si>
  <si>
    <t>4200285800</t>
  </si>
  <si>
    <t>59901</t>
  </si>
  <si>
    <t>HD #0922</t>
  </si>
  <si>
    <t>Home Depot # 922, 545 Route 46, Totowa, NJ 07512</t>
  </si>
  <si>
    <t>4200176904</t>
  </si>
  <si>
    <t>59902</t>
  </si>
  <si>
    <t>HD #0959</t>
  </si>
  <si>
    <t>HD #0959 - 75 McLean Blvd - Paterson, NJ 07514</t>
  </si>
  <si>
    <t>4201120201</t>
  </si>
  <si>
    <t>59903</t>
  </si>
  <si>
    <t>HD #0974</t>
  </si>
  <si>
    <t>Home Depot # 974, 320 Bridgeton Pike, Mantwa, NJ 08051</t>
  </si>
  <si>
    <t>55008460549</t>
  </si>
  <si>
    <t>59904</t>
  </si>
  <si>
    <t>HD #0975</t>
  </si>
  <si>
    <t>Home Depot #975 - 421 E Absecon Blvd - Absecon, NJ 08201</t>
  </si>
  <si>
    <t>55004630178</t>
  </si>
  <si>
    <t>59905</t>
  </si>
  <si>
    <t>HD #0976</t>
  </si>
  <si>
    <t>Home Depot #976 - 1621 N OLDEN AVENUE - EWING, NJ 08628</t>
  </si>
  <si>
    <t>4200287803</t>
  </si>
  <si>
    <t>Power Purchase Agreement</t>
  </si>
  <si>
    <t>Ashley</t>
  </si>
  <si>
    <t>Riney</t>
  </si>
  <si>
    <t>Ashley_Riney@homedepot.com</t>
  </si>
  <si>
    <t>RAD 2021 Bloom ESA Fund III, LLC</t>
  </si>
  <si>
    <t>77-25 164TH Street</t>
  </si>
  <si>
    <t>1st Floor</t>
  </si>
  <si>
    <t>Fresh Meadows</t>
  </si>
  <si>
    <t>11366</t>
  </si>
  <si>
    <t>Ory</t>
  </si>
  <si>
    <t>Moussaieff</t>
  </si>
  <si>
    <t>718-685-4706</t>
  </si>
  <si>
    <t>ory@darogapower.com</t>
  </si>
  <si>
    <t>Amanda</t>
  </si>
  <si>
    <t>Fanean</t>
  </si>
  <si>
    <t>Amanda.Fanean@bloomenergy.com</t>
  </si>
  <si>
    <t>59906</t>
  </si>
  <si>
    <t>HD #0981</t>
  </si>
  <si>
    <t xml:space="preserve">HD #0981 - 1555 St Georges Ave Rt 35 - Colonia, NJ 07067 </t>
  </si>
  <si>
    <t>4200431106</t>
  </si>
  <si>
    <t>59907</t>
  </si>
  <si>
    <t>HD #0989</t>
  </si>
  <si>
    <t>HD #0989 - 2160 Route 70 W - Cherry Hill, NJ 08002</t>
  </si>
  <si>
    <t>4200091704</t>
  </si>
  <si>
    <t>59908</t>
  </si>
  <si>
    <t>HD #6845</t>
  </si>
  <si>
    <t>Home Depot - 180 12th St - Jersey City, NJ 07310</t>
  </si>
  <si>
    <t>4200008602</t>
  </si>
  <si>
    <t>59910</t>
  </si>
  <si>
    <t>HD #6917</t>
  </si>
  <si>
    <t>HD #6917 - 4095 US Hwy 1 - Monmouth Junction, NJ 08852</t>
  </si>
  <si>
    <t>4200355418</t>
  </si>
  <si>
    <t>59911</t>
  </si>
  <si>
    <t>HD #8475</t>
  </si>
  <si>
    <t>HD #8475 - 7605 Tonnelle Ave - North Bergen, NJ 07047</t>
  </si>
  <si>
    <t>4200259907</t>
  </si>
  <si>
    <t>60734</t>
  </si>
  <si>
    <t>Hart Complex CHP</t>
  </si>
  <si>
    <t>Hart Complex CHP - Hamilton St and N Clinton St - East Orange, NJ 07017</t>
  </si>
  <si>
    <t>4200765403</t>
  </si>
  <si>
    <t>East Orange School District/East Orange Board of Education</t>
  </si>
  <si>
    <t>199 4th Avenue</t>
  </si>
  <si>
    <t>East Orange</t>
  </si>
  <si>
    <t>07017</t>
  </si>
  <si>
    <t>Beth</t>
  </si>
  <si>
    <t>Brooks</t>
  </si>
  <si>
    <t>973-332-4536</t>
  </si>
  <si>
    <t>beth.brooks@eastorange.k12.nj.us</t>
  </si>
  <si>
    <t>Honeywell International</t>
  </si>
  <si>
    <t>116 Tabor Road</t>
  </si>
  <si>
    <t>07638</t>
  </si>
  <si>
    <t>Coscia</t>
  </si>
  <si>
    <t>973-455-2295</t>
  </si>
  <si>
    <t>joe.coscia@honeywell.com</t>
  </si>
  <si>
    <t>61657</t>
  </si>
  <si>
    <t>Kittatinny Regional High School</t>
  </si>
  <si>
    <t>High School</t>
  </si>
  <si>
    <t>Kittatinny Reg. HS, 77 Halsey Rd., Newton, NJ 07860</t>
  </si>
  <si>
    <t>3752083538</t>
  </si>
  <si>
    <t>Kittatinny Regional High School Board of Education</t>
  </si>
  <si>
    <t>77 Halsey Road</t>
  </si>
  <si>
    <t>Newton</t>
  </si>
  <si>
    <t>07860</t>
  </si>
  <si>
    <t>Theresa</t>
  </si>
  <si>
    <t>Linskey</t>
  </si>
  <si>
    <t>973-383-1800 x1520</t>
  </si>
  <si>
    <t>tlinskey@krhs.net</t>
  </si>
  <si>
    <t>61994</t>
  </si>
  <si>
    <t>Berkeley Aquatic Corp</t>
  </si>
  <si>
    <t>Recreation / Entertainment / Parks</t>
  </si>
  <si>
    <t>Berkeley Aquatic Center - 629 Central Ave - New Providence, NJ 07974</t>
  </si>
  <si>
    <t>100107217315</t>
  </si>
  <si>
    <t>7131980900</t>
  </si>
  <si>
    <t>713940</t>
  </si>
  <si>
    <t>BAC CENTER OF EXC LLC</t>
  </si>
  <si>
    <t>629 Central Ave</t>
  </si>
  <si>
    <t>New Providence</t>
  </si>
  <si>
    <t>07974</t>
  </si>
  <si>
    <t>Tristan</t>
  </si>
  <si>
    <t>Formon</t>
  </si>
  <si>
    <t>908-797-8167</t>
  </si>
  <si>
    <t>ptbster@gmail.com</t>
  </si>
  <si>
    <t>Innovative Solutions Corp.</t>
  </si>
  <si>
    <t>111 Brandon Road</t>
  </si>
  <si>
    <t>Pennington</t>
  </si>
  <si>
    <t>Alok</t>
  </si>
  <si>
    <t>Jain</t>
  </si>
  <si>
    <t>732-841-9901</t>
  </si>
  <si>
    <t>609-737-6979</t>
  </si>
  <si>
    <t>alok682001@yahoo.com</t>
  </si>
  <si>
    <t>OHA Power</t>
  </si>
  <si>
    <t>973-417-8124</t>
  </si>
  <si>
    <t>973-291-8809</t>
  </si>
  <si>
    <t>63066</t>
  </si>
  <si>
    <t>JP Morgan Chase Bank, NA</t>
  </si>
  <si>
    <t>JP Morgan Chase - 575 Washington Blvd. - Jersey City, NJ 07310</t>
  </si>
  <si>
    <t>4200016702</t>
  </si>
  <si>
    <t>666445218</t>
  </si>
  <si>
    <t>522110</t>
  </si>
  <si>
    <t>JP Morgan Chase Bank</t>
  </si>
  <si>
    <t>237 Park Ave.</t>
  </si>
  <si>
    <t>12 FL</t>
  </si>
  <si>
    <t>10017</t>
  </si>
  <si>
    <t>Bambrick</t>
  </si>
  <si>
    <t>212-270-2652</t>
  </si>
  <si>
    <t>DANIEL.G.BAMBRICK@JPMCHASE.COM</t>
  </si>
  <si>
    <t>Guth-DeConzo Consulting Engineers, PC</t>
  </si>
  <si>
    <t>242 W 30th Street</t>
  </si>
  <si>
    <t>10001</t>
  </si>
  <si>
    <t>203-376-5192</t>
  </si>
  <si>
    <t>psposato@guthdeconzo.com</t>
  </si>
  <si>
    <t>64588</t>
  </si>
  <si>
    <t>PH Urban Renewal LLC</t>
  </si>
  <si>
    <t>Combined Heat and Power FY21</t>
  </si>
  <si>
    <t>The Charlotte - 25 Christopher Columbus Dr - Jersey City, NJ 07302</t>
  </si>
  <si>
    <t>TBD - 25</t>
  </si>
  <si>
    <t>210 Hudson Street</t>
  </si>
  <si>
    <t>c/o Roseland Residential Trust</t>
  </si>
  <si>
    <t>07311</t>
  </si>
  <si>
    <t>msheeleigh@Roselandres.com</t>
  </si>
  <si>
    <t>65536</t>
  </si>
  <si>
    <t>Anaerobic Digesters with CHP</t>
  </si>
  <si>
    <t>GCUA Main Facility - Admin. Building, 2 Paradise Road, West Deptford, NJ 08066</t>
  </si>
  <si>
    <t>921</t>
  </si>
  <si>
    <t>Gloucester County Utilities Authority</t>
  </si>
  <si>
    <t>2 Paradise Road</t>
  </si>
  <si>
    <t>West Deptford</t>
  </si>
  <si>
    <t>08066</t>
  </si>
  <si>
    <t>Vinci</t>
  </si>
  <si>
    <t>856-423-3500</t>
  </si>
  <si>
    <t>jvinci@gcuanj.com</t>
  </si>
  <si>
    <t>Remington &amp; Vernick Engineers</t>
  </si>
  <si>
    <t>232 Kings Highway East</t>
  </si>
  <si>
    <t>Haddonfield</t>
  </si>
  <si>
    <t>08033</t>
  </si>
  <si>
    <t>Greg</t>
  </si>
  <si>
    <t>Sullivan</t>
  </si>
  <si>
    <t>856-795-9595</t>
  </si>
  <si>
    <t>Gregory.Sullivan@rve.com</t>
  </si>
  <si>
    <t>65968</t>
  </si>
  <si>
    <t>McAuliffe Middle</t>
  </si>
  <si>
    <t>Christa McAuliffe MS - 35 South Hope Chapel Road - Jackson, NJ 08527</t>
  </si>
  <si>
    <t>100016675173</t>
  </si>
  <si>
    <t>043473087023</t>
  </si>
  <si>
    <t>Jackson Township Board of Education</t>
  </si>
  <si>
    <t>151 Don Connor Blvd</t>
  </si>
  <si>
    <t>Jackson</t>
  </si>
  <si>
    <t>08527</t>
  </si>
  <si>
    <t>Michelle</t>
  </si>
  <si>
    <t>Richardson</t>
  </si>
  <si>
    <t>732-833-4603</t>
  </si>
  <si>
    <t>mdrichardson@jacksonsd.org</t>
  </si>
  <si>
    <t>DCO Energy, LLC</t>
  </si>
  <si>
    <t>5429 Harding Highway</t>
  </si>
  <si>
    <t xml:space="preserve"> Building 500</t>
  </si>
  <si>
    <t>Conley</t>
  </si>
  <si>
    <t>609-513-5598</t>
  </si>
  <si>
    <t>wconley@dcoenergy.com</t>
  </si>
  <si>
    <t>65969</t>
  </si>
  <si>
    <t>Crawford Elementary School</t>
  </si>
  <si>
    <t>Crawford Rodreguiz Elementary School, 1025 Larsen Road, Jackson, NJ 08527</t>
  </si>
  <si>
    <t>100035841251</t>
  </si>
  <si>
    <t>220006705968</t>
  </si>
  <si>
    <t>66285</t>
  </si>
  <si>
    <t>HD#0959-Paterson</t>
  </si>
  <si>
    <t>Retail</t>
  </si>
  <si>
    <t>Fuel Cell FY21</t>
  </si>
  <si>
    <t>67214</t>
  </si>
  <si>
    <t>The New Valley Hospital</t>
  </si>
  <si>
    <t>The New Valley Hospital - 650 Winters Ave - Paramus, NJ 07701</t>
  </si>
  <si>
    <t>TBD - 650</t>
  </si>
  <si>
    <t>236220</t>
  </si>
  <si>
    <t>Valley Health System</t>
  </si>
  <si>
    <t>223 North Van Dien Ave</t>
  </si>
  <si>
    <t>Lorino</t>
  </si>
  <si>
    <t>201-447-8004</t>
  </si>
  <si>
    <t>jlorino@valleyhealth.com</t>
  </si>
  <si>
    <t>Boswell</t>
  </si>
  <si>
    <t>mboswell@concord-engineering.com</t>
  </si>
  <si>
    <t>67473</t>
  </si>
  <si>
    <t>FHTDD, LLC</t>
  </si>
  <si>
    <t>Combined Heat and Power FY22</t>
  </si>
  <si>
    <t>Forest Hill Towers - Tower 2 - 515 Mount Prospect Avenue - Newark, NJ 07104</t>
  </si>
  <si>
    <t>4257100702</t>
  </si>
  <si>
    <t>4257100109</t>
  </si>
  <si>
    <t>FHTDD LP</t>
  </si>
  <si>
    <t>10 Hill Street</t>
  </si>
  <si>
    <t>Alexandra</t>
  </si>
  <si>
    <t>Herman</t>
  </si>
  <si>
    <t>609-610-2748</t>
  </si>
  <si>
    <t>ahermam@aloftmgt.com</t>
  </si>
  <si>
    <t>PowerVestors LLC</t>
  </si>
  <si>
    <t>59 Jackson St</t>
  </si>
  <si>
    <t>67622</t>
  </si>
  <si>
    <t>Scientific Design Company</t>
  </si>
  <si>
    <t>Production / Manufacturing</t>
  </si>
  <si>
    <t>Fuel Cell FY22</t>
  </si>
  <si>
    <t>Scientific Design Co Inc - 49 Industrial Ave - Little Ferry, NJ 07643</t>
  </si>
  <si>
    <t>4229252900</t>
  </si>
  <si>
    <t>4200452618</t>
  </si>
  <si>
    <t>Scientific Design Co.</t>
  </si>
  <si>
    <t>49 Industrial Ave.</t>
  </si>
  <si>
    <t>Little Ferry</t>
  </si>
  <si>
    <t>07643</t>
  </si>
  <si>
    <t>Ciro</t>
  </si>
  <si>
    <t>Ressa</t>
  </si>
  <si>
    <t>201-641-0500</t>
  </si>
  <si>
    <t>cressa@scidesign.com</t>
  </si>
  <si>
    <t>Gertz</t>
  </si>
  <si>
    <t>408-543-1043</t>
  </si>
  <si>
    <t>robert.gertz@bloomenergy.com</t>
  </si>
  <si>
    <t>67716</t>
  </si>
  <si>
    <t>Blackstone Interior</t>
  </si>
  <si>
    <t>Indigo II - 141 S Harrison Ave - East Orange, NJ 07018</t>
  </si>
  <si>
    <t>TBD - 141</t>
  </si>
  <si>
    <t>Indigo 141 Urban Renewal LLC</t>
  </si>
  <si>
    <t>570 Broad St</t>
  </si>
  <si>
    <t>Ibrahim</t>
  </si>
  <si>
    <t>Hasan</t>
  </si>
  <si>
    <t>ihasan@b360.us</t>
  </si>
  <si>
    <t>Lima Company</t>
  </si>
  <si>
    <t>9050 State Rd</t>
  </si>
  <si>
    <t>19136</t>
  </si>
  <si>
    <t>Jason</t>
  </si>
  <si>
    <t>Kaplan</t>
  </si>
  <si>
    <t>215-333-7500</t>
  </si>
  <si>
    <t>jkaplan@limacompany.net</t>
  </si>
  <si>
    <t>67874</t>
  </si>
  <si>
    <t>PF Colonnade Apartment LLC</t>
  </si>
  <si>
    <t>Colonnade Apartments - 25-51 Clifton Avenue - Newark, NJ 07104</t>
  </si>
  <si>
    <t>4235601105</t>
  </si>
  <si>
    <t>25 Clifton Avenue</t>
  </si>
  <si>
    <t>07104</t>
  </si>
  <si>
    <t>Christine</t>
  </si>
  <si>
    <t>Shea</t>
  </si>
  <si>
    <t>christine.shea@dalkiasolutions.com</t>
  </si>
  <si>
    <t>67875</t>
  </si>
  <si>
    <t>Forest Hill Towers - 555 Mount Prospect Avenue - Newark, NJ 07104</t>
  </si>
  <si>
    <t>4256251103</t>
  </si>
  <si>
    <t>4256750908</t>
  </si>
  <si>
    <t>68208</t>
  </si>
  <si>
    <t>PLA Four 235 LLC</t>
  </si>
  <si>
    <t>PLA Four 235 LLC - 235 S. Harrison St. - East Orange, NJ 07018</t>
  </si>
  <si>
    <t>7258118802</t>
  </si>
  <si>
    <t>235 S. Harrison ST</t>
  </si>
  <si>
    <t>07018</t>
  </si>
  <si>
    <t>Caleca</t>
  </si>
  <si>
    <t>973-337-8756</t>
  </si>
  <si>
    <t>TJC@ProudLiving.com</t>
  </si>
  <si>
    <t>Enviro Power</t>
  </si>
  <si>
    <t>220 Burnham St</t>
  </si>
  <si>
    <t>South Windsor</t>
  </si>
  <si>
    <t>CT</t>
  </si>
  <si>
    <t>06074</t>
  </si>
  <si>
    <t>Dan</t>
  </si>
  <si>
    <t>Nadav</t>
  </si>
  <si>
    <t>775-247-1316</t>
  </si>
  <si>
    <t>Dnadav@EnviroPowerTec.com</t>
  </si>
  <si>
    <t>American Boiler Company</t>
  </si>
  <si>
    <t>1025 Commerce Avenue</t>
  </si>
  <si>
    <t>Union</t>
  </si>
  <si>
    <t>07083</t>
  </si>
  <si>
    <t>Frank</t>
  </si>
  <si>
    <t>973-923-1999</t>
  </si>
  <si>
    <t>gfrank@AmericanBoilerCompany.com</t>
  </si>
  <si>
    <t>68240</t>
  </si>
  <si>
    <t>Egg Harbor Yachts</t>
  </si>
  <si>
    <t>Egg Harbor Yachts - 801 Philadelphia Ave - Egg Harbor, NJ 08215</t>
  </si>
  <si>
    <t>55005289529</t>
  </si>
  <si>
    <t>336611</t>
  </si>
  <si>
    <t>Hahn Family Trust/ Egg Harbor Yachts</t>
  </si>
  <si>
    <t>200 North Dearborn Street</t>
  </si>
  <si>
    <t>Chicago</t>
  </si>
  <si>
    <t>IL</t>
  </si>
  <si>
    <t>60601</t>
  </si>
  <si>
    <t>Hahn</t>
  </si>
  <si>
    <t>424-323-8085</t>
  </si>
  <si>
    <t>mdidaniel@aol.com</t>
  </si>
  <si>
    <t>68241</t>
  </si>
  <si>
    <t>Spectra East, Inc</t>
  </si>
  <si>
    <t>Pharmaceutical / Laboratory</t>
  </si>
  <si>
    <t>NJ Spectra Lab Microgrid - 8 King Rd - Rockleigh, NJ 07647</t>
  </si>
  <si>
    <t>Rockland Electric Company</t>
  </si>
  <si>
    <t>0943049018</t>
  </si>
  <si>
    <t>7264020118</t>
  </si>
  <si>
    <t>8 King Road</t>
  </si>
  <si>
    <t>Rockleigh</t>
  </si>
  <si>
    <t>07647</t>
  </si>
  <si>
    <t>Prospero</t>
  </si>
  <si>
    <t>201-767-7070</t>
  </si>
  <si>
    <t>frank.prospero@fmc-na.com</t>
  </si>
  <si>
    <t>AlphaStruxure ServiceCo, LP</t>
  </si>
  <si>
    <t>201 Washington Street</t>
  </si>
  <si>
    <t>Floor 27</t>
  </si>
  <si>
    <t>02108</t>
  </si>
  <si>
    <t>Anja</t>
  </si>
  <si>
    <t>Franke</t>
  </si>
  <si>
    <t>617-816-5139</t>
  </si>
  <si>
    <t>anja.franke@alphastruxure.com</t>
  </si>
  <si>
    <t>68259</t>
  </si>
  <si>
    <t>Equinix NY4</t>
  </si>
  <si>
    <t>Datacenter / Telecommunications</t>
  </si>
  <si>
    <t>Equinix, 755 Secaucus Rd, Secaucus, NJ 07094</t>
  </si>
  <si>
    <t>4201600009</t>
  </si>
  <si>
    <t>7398733003</t>
  </si>
  <si>
    <t>517112</t>
  </si>
  <si>
    <t>Equinix LLC</t>
  </si>
  <si>
    <t>255 Caspian Drive</t>
  </si>
  <si>
    <t>Bruce</t>
  </si>
  <si>
    <t>Frandsen</t>
  </si>
  <si>
    <t>650-598-6576</t>
  </si>
  <si>
    <t>bfrandsen@equinix.com</t>
  </si>
  <si>
    <t>JP</t>
  </si>
  <si>
    <t>Bourquin</t>
  </si>
  <si>
    <t>408-543-1084</t>
  </si>
  <si>
    <t>jp.bourquin@bloomenergy.com</t>
  </si>
  <si>
    <t>68260</t>
  </si>
  <si>
    <t>Equinix NY5</t>
  </si>
  <si>
    <t>NY5 - 800 Secaucus Road - Secaucus, NJ 07094</t>
  </si>
  <si>
    <t>4217351518</t>
  </si>
  <si>
    <t>7398733402</t>
  </si>
  <si>
    <t>68261</t>
  </si>
  <si>
    <t>Equinix NY6</t>
  </si>
  <si>
    <t>Taylor Bastow</t>
  </si>
  <si>
    <t>Equinix NY6 - 105 Enterprise Ave South - Secaucus, NJ 07094</t>
  </si>
  <si>
    <t>4230500300</t>
  </si>
  <si>
    <t>TBD - 105</t>
  </si>
  <si>
    <t>68398</t>
  </si>
  <si>
    <t>Journal Square Phase III</t>
  </si>
  <si>
    <t>Combined Heat and Power FY23</t>
  </si>
  <si>
    <t>Journal Square - 595 Pavonia Avenue - Jersey City, NJ 07306</t>
  </si>
  <si>
    <t>TBD</t>
  </si>
  <si>
    <t>4257105402</t>
  </si>
  <si>
    <t>Journal Square II Urban Renewal</t>
  </si>
  <si>
    <t>520 Route 22</t>
  </si>
  <si>
    <t>East PO Box 6872</t>
  </si>
  <si>
    <t>Bridgewater</t>
  </si>
  <si>
    <t>08807</t>
  </si>
  <si>
    <t>Johnson</t>
  </si>
  <si>
    <t>908-255-9393</t>
  </si>
  <si>
    <t>gjohnston@thekregroup.com</t>
  </si>
  <si>
    <t>E-Finity Distributed Generation, LLC</t>
  </si>
  <si>
    <t>161 Pennsylvania Ave</t>
  </si>
  <si>
    <t>Wayne</t>
  </si>
  <si>
    <t>19087</t>
  </si>
  <si>
    <t>Tom</t>
  </si>
  <si>
    <t>McGeehan</t>
  </si>
  <si>
    <t>215-850-9471</t>
  </si>
  <si>
    <t>tmcgeehan@e-finity.com</t>
  </si>
  <si>
    <t>68556</t>
  </si>
  <si>
    <t>Marbella 1</t>
  </si>
  <si>
    <t>Marbella 1 - 425 Washington Blvd - Jersey City, NJ 07310</t>
  </si>
  <si>
    <t>4200066300</t>
  </si>
  <si>
    <t>Selected</t>
  </si>
  <si>
    <t>Marbella Tower Urban Renewal Assoc. South, LLC</t>
  </si>
  <si>
    <t>233 Canoe Brook  Road</t>
  </si>
  <si>
    <t>Karen</t>
  </si>
  <si>
    <t>Cusmano</t>
  </si>
  <si>
    <t>732-590-1033</t>
  </si>
  <si>
    <t>kcusmano@vesiresidential.com</t>
  </si>
  <si>
    <t>68557</t>
  </si>
  <si>
    <t>Marbella 2</t>
  </si>
  <si>
    <t>Marbella 2 - 401 Washington Blvd. - Jersey City, NJ 07310</t>
  </si>
  <si>
    <t>4233453303</t>
  </si>
  <si>
    <t>68560</t>
  </si>
  <si>
    <t>Overlook Medical Center</t>
  </si>
  <si>
    <t>Overlook Medical Center - 99 Beauvoir Avenue - Summit, NJ 07901</t>
  </si>
  <si>
    <t>100004884555</t>
  </si>
  <si>
    <t>Atlantic Health Systems</t>
  </si>
  <si>
    <t>475 South St.</t>
  </si>
  <si>
    <t>07960</t>
  </si>
  <si>
    <t>Nyquist</t>
  </si>
  <si>
    <t>mnyquist@concord-engineering.com</t>
  </si>
  <si>
    <t>68565</t>
  </si>
  <si>
    <t>Charles G Harker School</t>
  </si>
  <si>
    <t>Charles G. Harker School - 1771 Oldmans Creek Rd. - Woolwich Twp., NJ 08085</t>
  </si>
  <si>
    <t>55003440991</t>
  </si>
  <si>
    <t>12985910000</t>
  </si>
  <si>
    <t>Swedesboro-Woolwich School District</t>
  </si>
  <si>
    <t>15 Fredrick Boulevard</t>
  </si>
  <si>
    <t>Woolwich Township</t>
  </si>
  <si>
    <t>08085</t>
  </si>
  <si>
    <t>Jakubowski</t>
  </si>
  <si>
    <t>856-241-1552</t>
  </si>
  <si>
    <t>sjakubowski@swsdk6.com</t>
  </si>
  <si>
    <t>Wyatt</t>
  </si>
  <si>
    <t>Ferguson</t>
  </si>
  <si>
    <t>908-655-1906</t>
  </si>
  <si>
    <t>wyatt.ferguson@honeywell.com</t>
  </si>
  <si>
    <t>68566</t>
  </si>
  <si>
    <t>Monaco South</t>
  </si>
  <si>
    <t>Monaco South - 475 Washington Blvd - Jersey City, NJ 07310</t>
  </si>
  <si>
    <t>4206401209</t>
  </si>
  <si>
    <t>6945253309</t>
  </si>
  <si>
    <t>Monaco South Urban Renewal, LLC</t>
  </si>
  <si>
    <t>Harborside 3</t>
  </si>
  <si>
    <t>210 Hudson St, Suite 400</t>
  </si>
  <si>
    <t>kcusmano@verisresidential.com</t>
  </si>
  <si>
    <t>CHP_TEST_IMPORT</t>
  </si>
  <si>
    <t>Aneela Jakka</t>
  </si>
  <si>
    <t xml:space="preserve">ADD1 - CITY, NJ 12345 </t>
  </si>
  <si>
    <t>011585199943</t>
  </si>
  <si>
    <t>444333</t>
  </si>
  <si>
    <t>TEST ACME</t>
  </si>
  <si>
    <t>888 Test Street</t>
  </si>
  <si>
    <t>Testing</t>
  </si>
  <si>
    <t>44444</t>
  </si>
  <si>
    <t>Elber</t>
  </si>
  <si>
    <t>Hugino</t>
  </si>
  <si>
    <t>1112223333</t>
  </si>
  <si>
    <t>9994443333</t>
  </si>
  <si>
    <t>ewilliams@trcsolutions.com</t>
  </si>
  <si>
    <t>Test</t>
  </si>
  <si>
    <t>TEst</t>
  </si>
  <si>
    <t>33333</t>
  </si>
  <si>
    <t>Tester</t>
  </si>
  <si>
    <t>McTester</t>
  </si>
  <si>
    <t>444333444</t>
  </si>
  <si>
    <t>789 County Rd. 501</t>
  </si>
  <si>
    <t>08610</t>
  </si>
  <si>
    <t>Testy</t>
  </si>
  <si>
    <t>732-589-7012</t>
  </si>
  <si>
    <t>tt@aol.com</t>
  </si>
  <si>
    <t>Program</t>
  </si>
  <si>
    <t>Building Address1</t>
  </si>
  <si>
    <t>Building Zip</t>
  </si>
  <si>
    <t>Utility</t>
  </si>
  <si>
    <t>kW</t>
  </si>
  <si>
    <t xml:space="preserve">Facility Type </t>
  </si>
  <si>
    <t>Fuel Type</t>
  </si>
  <si>
    <t>Incentive Paid to Date</t>
  </si>
  <si>
    <t>1st incentive (add new)</t>
  </si>
  <si>
    <t>Combined Heat and Power FY10</t>
  </si>
  <si>
    <t>Hospital/Medical Center</t>
  </si>
  <si>
    <t>Natural Gas</t>
  </si>
  <si>
    <t>Combined Heat and Power FY11</t>
  </si>
  <si>
    <t>Colleges/Universities (Private)</t>
  </si>
  <si>
    <t>Combined Heat and Power FY12</t>
  </si>
  <si>
    <t>Fellowship Village, 8000 Fellowship Road, Basking Ridge, 7920</t>
  </si>
  <si>
    <t>Multifamily</t>
  </si>
  <si>
    <t>Combined Heat and Power FY13</t>
  </si>
  <si>
    <t>Combined Heat and Power FY14</t>
  </si>
  <si>
    <t>Combined Heat and Power FY15</t>
  </si>
  <si>
    <t>Biogas</t>
  </si>
  <si>
    <t>07806</t>
  </si>
  <si>
    <t>Bristol Meyer Squibb - 3551 Lawrenceville, Princeton Rd, Lawrence Township, NJ 08648</t>
  </si>
  <si>
    <t>Industrial/Manufacturing</t>
  </si>
  <si>
    <t>School</t>
  </si>
  <si>
    <t>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</si>
</sst>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10409]&quot;$&quot;#,##0.00;\(&quot;$&quot;#,##0.00\)"/>
    <numFmt numFmtId="165" formatCode="[$-10409]m/d/yyyy"/>
    <numFmt numFmtId="166" formatCode="_(&quot;$&quot;* #,##0_);_(&quot;$&quot;* \(#,##0\);_(&quot;$&quot;* &quot;-&quot;??_);_(@_)"/>
  </numFmts>
  <fonts count="1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95B3D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0" xfId="0" applyFont="1"/>
    <xf numFmtId="0" fontId="2" fillId="3" borderId="0" xfId="0" applyFont="1" applyFill="1"/>
    <xf numFmtId="166" fontId="0" fillId="0" borderId="0" xfId="1" applyNumberFormat="1" applyFont="1"/>
    <xf numFmtId="166" fontId="0" fillId="0" borderId="0" xfId="1" applyNumberFormat="1" applyFont="1" applyFill="1"/>
    <xf numFmtId="0" fontId="0" fillId="0" borderId="0" xfId="0" quotePrefix="1"/>
    <xf numFmtId="14" fontId="0" fillId="0" borderId="0" xfId="0" applyNumberFormat="1"/>
    <xf numFmtId="0" fontId="4" fillId="2" borderId="2" xfId="0" applyFont="1" applyFill="1" applyBorder="1" applyAlignment="1">
      <alignment horizontal="center" vertical="center" wrapText="1" readingOrder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4" fillId="2" borderId="2" xfId="1" applyNumberFormat="1" applyFont="1" applyFill="1" applyBorder="1" applyAlignment="1">
      <alignment horizontal="center" vertical="center" wrapText="1" readingOrder="1"/>
    </xf>
    <xf numFmtId="14" fontId="4" fillId="4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vertical="top" wrapText="1" readingOrder="1"/>
    </xf>
    <xf numFmtId="164" fontId="6" fillId="0" borderId="1" xfId="0" applyNumberFormat="1" applyFont="1" applyBorder="1" applyAlignment="1">
      <alignment vertical="top" wrapText="1" readingOrder="1"/>
    </xf>
    <xf numFmtId="165" fontId="6" fillId="0" borderId="1" xfId="0" applyNumberFormat="1" applyFont="1" applyBorder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  <xf numFmtId="0" fontId="6" fillId="0" borderId="5" xfId="0" applyFont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  <xf numFmtId="166" fontId="0" fillId="0" borderId="2" xfId="1" applyNumberFormat="1" applyFont="1" applyFill="1" applyBorder="1" applyAlignment="1">
      <alignment horizontal="right"/>
    </xf>
    <xf numFmtId="0" fontId="9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readingOrder="1"/>
    </xf>
    <xf numFmtId="166" fontId="9" fillId="0" borderId="2" xfId="1" applyNumberFormat="1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2" xfId="0" quotePrefix="1" applyBorder="1" applyAlignment="1">
      <alignment horizontal="right" vertical="center"/>
    </xf>
    <xf numFmtId="0" fontId="0" fillId="0" borderId="2" xfId="0" applyBorder="1" applyAlignment="1">
      <alignment horizontal="right"/>
    </xf>
    <xf numFmtId="49" fontId="0" fillId="0" borderId="2" xfId="0" quotePrefix="1" applyNumberFormat="1" applyBorder="1" applyAlignment="1">
      <alignment horizontal="right" vertical="center"/>
    </xf>
    <xf numFmtId="0" fontId="8" fillId="0" borderId="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14" fontId="9" fillId="0" borderId="0" xfId="0" applyNumberFormat="1" applyFont="1" applyAlignment="1">
      <alignment horizontal="center" vertical="center" wrapText="1" readingOrder="1"/>
    </xf>
  </cellXfs>
  <cellStyles count="3">
    <cellStyle name="Currency" xfId="1" builtinId="4"/>
    <cellStyle name="Normal" xfId="0" builtinId="0"/>
    <cellStyle name="Normal 2" xfId="2" xr:uid="{A059D7BD-CF7D-46F8-A850-7722B5016E8B}"/>
  </cellStyles>
  <dxfs count="208">
    <dxf>
      <numFmt numFmtId="19" formatCode="m/d/yyyy"/>
      <fill>
        <patternFill patternType="none">
          <bgColor auto="1"/>
        </patternFill>
      </fill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righ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-10409]m/d/yyyy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-10409]m/d/yyyy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-10409]m/d/yyyy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border outline="0">
        <top style="thin">
          <color rgb="FFD3D3D3"/>
        </top>
      </border>
    </dxf>
    <dxf>
      <border outline="0">
        <bottom style="thin">
          <color rgb="FFD3D3D3"/>
        </bottom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9B32F1-158C-4C39-8AF4-7BF94327D530}" name="Table13" displayName="Table13" ref="A1:GH162" totalsRowShown="0" headerRowDxfId="207" dataDxfId="206" headerRowBorderDxfId="204" tableBorderDxfId="205" totalsRowBorderDxfId="203">
  <autoFilter ref="A1:GH162" xr:uid="{C39B32F1-158C-4C39-8AF4-7BF94327D530}"/>
  <tableColumns count="190">
    <tableColumn id="1" xr3:uid="{3A664792-440E-4659-9276-05FB81A04E65}" name="Project Number" dataDxfId="202"/>
    <tableColumn id="2" xr3:uid="{D0542F16-15E1-4A95-9C65-1D256AE03618}" name="Project Name" dataDxfId="201"/>
    <tableColumn id="3" xr3:uid="{7EAE2E0F-C43E-478B-9793-74B34C8394B4}" name="Business Type" dataDxfId="200"/>
    <tableColumn id="4" xr3:uid="{E67C38AD-251F-4713-866C-891F3AC22299}" name="Program " dataDxfId="199"/>
    <tableColumn id="5" xr3:uid="{2901F928-CED7-437A-8DD7-B9E8EAE1D987}" name="Program Year" dataDxfId="198"/>
    <tableColumn id="6" xr3:uid="{745B1E21-7CC1-4AAD-A20A-359EFD84695F}" name="Application Type" dataDxfId="197"/>
    <tableColumn id="7" xr3:uid="{B7FABC2F-AA88-42BE-8264-91853C2BE3C2}" name="Project Manager" dataDxfId="196"/>
    <tableColumn id="8" xr3:uid="{33D2767C-FE36-4362-A04F-20CBE5FB41D0}" name="Estimated Incentive" dataDxfId="195"/>
    <tableColumn id="9" xr3:uid="{F06A8DD4-3AF8-450A-A829-FE18C368BAAB}" name="Primary Building" dataDxfId="194"/>
    <tableColumn id="10" xr3:uid="{289374F1-F289-4F26-A542-63EA08F594C3}" name="Electric Utility Company" dataDxfId="193"/>
    <tableColumn id="11" xr3:uid="{E1D60313-1171-49B1-A7B4-BE0632D470D3}" name="Electric Account #" dataDxfId="192"/>
    <tableColumn id="12" xr3:uid="{F596BB8C-814A-4DE6-8F63-25DA91B1F95F}" name="Gas Utility Company" dataDxfId="191"/>
    <tableColumn id="13" xr3:uid="{10EA0694-DCD9-4325-AF00-53246167EC7F}" name="Gas Account #" dataDxfId="190"/>
    <tableColumn id="14" xr3:uid="{43497279-EEFE-4B8D-97D7-8E970D75426B}" name="Application Received" dataDxfId="189"/>
    <tableColumn id="15" xr3:uid="{DC98CE77-63A8-4830-9C63-EC45FD1F0FB8}" name="Application Deemed Complete" dataDxfId="188"/>
    <tableColumn id="16" xr3:uid="{B288E109-9BBD-4A04-8169-BCACADF5573B}" name="Rejected without Review" dataDxfId="187"/>
    <tableColumn id="17" xr3:uid="{093A191C-CC78-4C81-9390-EAD4DA7A6539}" name="Canceled" dataDxfId="186"/>
    <tableColumn id="18" xr3:uid="{E4884346-2B7C-43F3-ADB9-B3B256B1F1CA}" name="Complete" dataDxfId="185"/>
    <tableColumn id="19" xr3:uid="{12F3DD23-393F-43DB-86CF-ACA6B15AD22C}" name="Transferred In" dataDxfId="184"/>
    <tableColumn id="20" xr3:uid="{DD794E4C-F11D-42FD-8358-4D8F0B01C770}" name="Application Expired" dataDxfId="183"/>
    <tableColumn id="21" xr3:uid="{1106AF34-C09B-4837-899C-934321AC2587}" name="Review of Studies" dataDxfId="182"/>
    <tableColumn id="22" xr3:uid="{3E4EDC1C-BCD9-4422-BAF3-8E619A27D043}" name="Pre inspection Date" dataDxfId="181"/>
    <tableColumn id="23" xr3:uid="{A1D31920-6614-421C-9278-817705E7DDDB}" name="Pre Inspection Pass Fail" dataDxfId="180"/>
    <tableColumn id="24" xr3:uid="{E2C4301E-6977-4DAF-BB84-326DCFB65D54}" name="Pre approval file review Date" dataDxfId="179"/>
    <tableColumn id="25" xr3:uid="{60BE88A3-9B3E-4120-9A70-A24FEB95506E}" name="Application Approved" dataDxfId="178"/>
    <tableColumn id="26" xr3:uid="{C1E0BCD6-DB43-41C4-A53A-4E076203C81C}" name="Rejected" dataDxfId="177"/>
    <tableColumn id="27" xr3:uid="{CAEF711B-12DC-4B77-8976-5BC7F3340E35}" name="Invoice Received" dataDxfId="176"/>
    <tableColumn id="28" xr3:uid="{D502A163-6E8F-429F-8D4D-7271E760DD4C}" name="Installation Report Received" dataDxfId="175"/>
    <tableColumn id="29" xr3:uid="{B3BFEF86-BF39-465D-AD12-E7C96A99EEDF}" name="Installation Report Rejected" dataDxfId="174"/>
    <tableColumn id="30" xr3:uid="{60CA0D95-8033-4D4B-8519-19F675B5C7D1}" name="Installation Report Approved" dataDxfId="173"/>
    <tableColumn id="31" xr3:uid="{7930CBEE-3E38-4490-9966-E5F9AFC13C82}" name="Post Inspection Date" dataDxfId="172"/>
    <tableColumn id="32" xr3:uid="{FE91B83A-AD85-490C-BD55-2138DA576A7D}" name="Post Inspection Pass Fail" dataDxfId="171"/>
    <tableColumn id="33" xr3:uid="{879F0D0C-EE82-495D-80FB-3CFC1272A553}" name="Post Const Benchmarking Report Received" dataDxfId="170"/>
    <tableColumn id="34" xr3:uid="{B269823D-4374-4998-BF7C-C1E90D01A507}" name="Post Const Benchmarking Report Rejected" dataDxfId="169"/>
    <tableColumn id="35" xr3:uid="{C779DBF0-4BD1-413F-A781-720D18CF3980}" name="Post Const Benchmarking Report Approved" dataDxfId="168"/>
    <tableColumn id="36" xr3:uid="{7101BB2D-5098-4BFB-801E-396E0C0007DB}" name="Approved for Payment" dataDxfId="167"/>
    <tableColumn id="37" xr3:uid="{FC81B068-5ABE-49EA-9803-1DA7EA805965}" name="First Incentive Approved by Woodbridge" dataDxfId="166"/>
    <tableColumn id="38" xr3:uid="{6E359CC2-1072-47AD-8512-12C3E1730B6A}" name="First Incentive Authorized" dataDxfId="165"/>
    <tableColumn id="39" xr3:uid="{2E423EC5-E3D3-4BC8-8516-88D25B8DA5A9}" name="Ready for Invoice" dataDxfId="164"/>
    <tableColumn id="40" xr3:uid="{F8AD8A06-4C80-40C0-9EB5-82D16B0AF7CC}" name="Incentive Paid" dataDxfId="163"/>
    <tableColumn id="41" xr3:uid="{21B23E5A-7524-4F8C-9A14-5DCACD913813}" name="Approved for Second Payment" dataDxfId="162"/>
    <tableColumn id="42" xr3:uid="{DCDF77AF-ADCD-444C-96C2-2B8F53ED4B59}" name="Second Incentive Approved by Woodbridge" dataDxfId="161"/>
    <tableColumn id="43" xr3:uid="{141F6771-E282-4250-85CE-2893BA2F35F6}" name="Second Incentive Authorized" dataDxfId="160"/>
    <tableColumn id="44" xr3:uid="{85A22986-4157-4830-A54C-3330B67F46CA}" name="Ready for Invoice Incentive 2" dataDxfId="159"/>
    <tableColumn id="45" xr3:uid="{EC1C36E2-3C06-4537-8618-C29A90C22F84}" name="Second Incentive Paid" dataDxfId="158"/>
    <tableColumn id="46" xr3:uid="{6897E47F-AEAB-43C9-B88C-B65D5EE37764}" name="Approved for Third Payment" dataDxfId="157"/>
    <tableColumn id="47" xr3:uid="{06D4532E-7BB5-4520-98CB-7329F23E4B22}" name="Third Incentive Approved by Woodbridge" dataDxfId="156"/>
    <tableColumn id="48" xr3:uid="{5098DD5D-4BCF-4719-BBD4-F9B2245FFC71}" name="Third Incentive Authorized" dataDxfId="155"/>
    <tableColumn id="49" xr3:uid="{97032D70-F6C9-46ED-937B-D0E9CA384C6F}" name="Ready for Invoice Incentive 3" dataDxfId="154"/>
    <tableColumn id="50" xr3:uid="{B7FDF75E-3A21-4DAB-889C-39881056FA90}" name="Third Incentive Paid" dataDxfId="153"/>
    <tableColumn id="51" xr3:uid="{2D00BE27-A564-4DE4-8F1A-9625BD4F25E3}" name="Annual Electricity Savings KWh " dataDxfId="152"/>
    <tableColumn id="52" xr3:uid="{4EABA96F-C169-4EEF-90F4-D13B172E8DF6}" name="Lifetime Electricity Savings KWh " dataDxfId="151"/>
    <tableColumn id="53" xr3:uid="{C04489F6-5EE3-4517-8F06-A21D72A70CB7}" name="Peak Demand Reduction kW " dataDxfId="150"/>
    <tableColumn id="54" xr3:uid="{6111686A-BAE1-4F76-B40F-B91A77505C3A}" name="Annual Gas Savings Therms " dataDxfId="149"/>
    <tableColumn id="55" xr3:uid="{C337AFDD-AE27-4EC3-869F-FF9E46833E42}" name="Lifetime Gas Savings Therms " dataDxfId="148"/>
    <tableColumn id="56" xr3:uid="{E48A060F-6DD5-4335-8C15-4A6ACFE6C9DE}" name="Annual Generation k Wh " dataDxfId="147"/>
    <tableColumn id="57" xr3:uid="{D67A1553-E80C-4274-8F7A-24F84288287F}" name="Lifetime Generation KWh " dataDxfId="146"/>
    <tableColumn id="58" xr3:uid="{A13CCDC2-A5F8-429A-86E6-8917BE4D9484}" name="Generation kW " dataDxfId="145"/>
    <tableColumn id="59" xr3:uid="{9AD3EC76-4322-44D3-A66F-F1E4C2D30A55}" name="Annual Oil Savings MMBtu " dataDxfId="144"/>
    <tableColumn id="60" xr3:uid="{D863B92B-5B9D-4513-883E-AE82506DAA19}" name="Lifetime Oil Savings MMBtu " dataDxfId="143"/>
    <tableColumn id="61" xr3:uid="{43C3720F-3218-4022-93A6-550B60FEE52E}" name="Annual Propane Savings MMBtu " dataDxfId="142"/>
    <tableColumn id="62" xr3:uid="{06F36A9D-33CF-4048-8C1B-CA433AB83DF0}" name="Lifetime Propane Savings MMBtu " dataDxfId="141"/>
    <tableColumn id="63" xr3:uid="{8B85DDE1-8D0E-46F4-87A9-7E27B8C01D18}" name="Annual Other Savings MMBtu " dataDxfId="140"/>
    <tableColumn id="64" xr3:uid="{4E264E6C-40FD-4E43-9764-986CC0C26817}" name="Lifetime Other Savings MMBtu " dataDxfId="139"/>
    <tableColumn id="65" xr3:uid="{B805A04C-EE7D-4EA1-AEB7-9B7FE86EE35B}" name="CAnnual System Efficiency" dataDxfId="138"/>
    <tableColumn id="66" xr3:uid="{361FCBB6-F145-44D3-8F01-645C2E808435}" name="CAnnual Electric Efficiency" dataDxfId="137"/>
    <tableColumn id="67" xr3:uid="{ADBD0B5D-59A9-400E-9DA2-14B431D58579}" name="CAnnual Thermal Efficiency" dataDxfId="136"/>
    <tableColumn id="68" xr3:uid="{B8A36A74-EA65-47DB-940E-B79FEDF7A925}" name="CFuel Conversion Efficiency" dataDxfId="135"/>
    <tableColumn id="69" xr3:uid="{EA7F3155-B105-4C89-BF5B-F0F962CF0BCC}" name="CAnnual Natural Gas Consumption Therms " dataDxfId="134"/>
    <tableColumn id="70" xr3:uid="{E3CD92F6-F4A4-4E17-8415-4302941338AE}" name="CLifetime Natural Gas Consumption" dataDxfId="133"/>
    <tableColumn id="71" xr3:uid="{A650B8B2-CAC4-4850-B06A-DBD9A8EFEE55}" name="CAnnual Biofuel Consumption" dataDxfId="132"/>
    <tableColumn id="72" xr3:uid="{0DA565AA-9828-48D5-9CB0-C6DE6C0575FA}" name="CLifetime Biofuel Consumption" dataDxfId="131"/>
    <tableColumn id="73" xr3:uid="{05FB2659-A6A4-41C0-B01B-DEBBE13F5FCD}" name="CBiofuel Mix" dataDxfId="130"/>
    <tableColumn id="74" xr3:uid="{DEC8D9E4-FAE1-406A-B535-A9F30CB847A2}" name="CCapacity Factor" dataDxfId="129"/>
    <tableColumn id="75" xr3:uid="{4B3CE390-510F-4B2C-A1F5-2FC41587D504}" name="CAnnual Full Load Op Hours" dataDxfId="128"/>
    <tableColumn id="76" xr3:uid="{3E0FF0F5-6AA3-43A0-9B6A-E2607729513F}" name="Annual Electricity Savings KWh 2" dataDxfId="127"/>
    <tableColumn id="77" xr3:uid="{954CBE6A-B0E2-41EC-B75A-BC19C944533A}" name="Lifetime Electricity Savings KWh 3" dataDxfId="126"/>
    <tableColumn id="78" xr3:uid="{516E32B4-ADBC-4836-BB72-0AB07261FF7A}" name="Peak Demand Reduction kW 4" dataDxfId="125"/>
    <tableColumn id="79" xr3:uid="{468A19F7-D1F8-4157-80D4-078185A0DEA5}" name="Annual Gas Savings Therms 5" dataDxfId="124"/>
    <tableColumn id="80" xr3:uid="{780666B5-968F-437A-B5B0-50B386FC3435}" name="Lifetime Gas Savings Therms 6" dataDxfId="123"/>
    <tableColumn id="81" xr3:uid="{9096F5C2-ED8B-4996-BB7A-6917BA5DF3FB}" name="Annual Generation kWh " dataDxfId="122"/>
    <tableColumn id="82" xr3:uid="{67BA8B4E-97A8-4884-980B-59E47CA9009F}" name="Lifetime Generation KWh 7" dataDxfId="121"/>
    <tableColumn id="83" xr3:uid="{CEF0D19B-2D85-4A2F-A3A8-314230469B35}" name="Generation kW 8" dataDxfId="120"/>
    <tableColumn id="84" xr3:uid="{C8D580AD-0C39-4120-94B7-41CBF7FB7A85}" name="Annual Oil Savings MMBtu 9" dataDxfId="119"/>
    <tableColumn id="85" xr3:uid="{2A6F80DD-A885-4FE0-957B-1F3B85434434}" name="Lifetime Oil Savings MMBtu 10" dataDxfId="118"/>
    <tableColumn id="86" xr3:uid="{6C27B2CC-6D48-4F24-91D1-AED630AD3021}" name="Annual Propane Savings MMBtu 11" dataDxfId="117"/>
    <tableColumn id="87" xr3:uid="{7B8C863C-B58C-4E2A-82C6-B6B539CB1AC0}" name="Lifetime Propane Savings MMBtu 12" dataDxfId="116"/>
    <tableColumn id="88" xr3:uid="{77DF8F21-CD4D-489A-8736-FD189CD005BA}" name="Annual Other Savings MMBtu 13" dataDxfId="115"/>
    <tableColumn id="89" xr3:uid="{804E1BB9-8DB6-42C3-9197-73DBDDE39704}" name="ILifetime Other Savings MMBtu " dataDxfId="114"/>
    <tableColumn id="90" xr3:uid="{6B5C6913-F5FB-415B-9AD6-47BFA9B3B4FA}" name="IAnnual System Efficiency" dataDxfId="113"/>
    <tableColumn id="91" xr3:uid="{E5A16A58-CA05-4082-87DF-B63531267E59}" name="IAnnual Electric Efficiency" dataDxfId="112"/>
    <tableColumn id="92" xr3:uid="{C4D0103E-B08A-4633-B315-D6136EA90B35}" name="IAnnual Thermal Efficiency" dataDxfId="111"/>
    <tableColumn id="93" xr3:uid="{80124644-CD1B-46B2-BC0F-93AECA1F436A}" name="IFuel Conversion Efficiency" dataDxfId="110"/>
    <tableColumn id="94" xr3:uid="{9FFBA03A-8816-4DD2-97D4-9F8CAC52533D}" name="IAnnual Natural Gas Consumption Therms " dataDxfId="109"/>
    <tableColumn id="95" xr3:uid="{60332AAE-CFCF-43D6-ACA8-0C1C3C9EDD39}" name="ILifetime Natural Gas Consumption" dataDxfId="108"/>
    <tableColumn id="96" xr3:uid="{9C2E4903-2CAC-4642-9197-7DEC17B88F72}" name="IAnnual Biofuel Consumption (MMBTU)" dataDxfId="107"/>
    <tableColumn id="97" xr3:uid="{50B79E5E-D597-4533-9A8F-53EA7B531775}" name="ILifetime Biofuel Consumption(MMBTU)" dataDxfId="106"/>
    <tableColumn id="98" xr3:uid="{89AC1D53-51CC-45D8-8A63-16686E983076}" name="IBiofuel Mix" dataDxfId="105"/>
    <tableColumn id="99" xr3:uid="{55B3C88A-BBC1-4D04-A729-FBDCCF336A9D}" name="ICapacity Factor" dataDxfId="104"/>
    <tableColumn id="100" xr3:uid="{CFD25AA8-DA9A-4AF6-A044-0B4792BC12C6}" name="IAnnual Full Load Op Hours" dataDxfId="103"/>
    <tableColumn id="101" xr3:uid="{13B638CB-BFFB-4A16-BA54-C9AAEA0E6133}" name="Verified Savings Start Date" dataDxfId="102"/>
    <tableColumn id="102" xr3:uid="{24702DCA-DF85-46D5-94F5-E49832DFFD18}" name="Verified Savings End Date" dataDxfId="101"/>
    <tableColumn id="103" xr3:uid="{05F2431B-0A32-47CE-9AE8-F4C9AAEBAE07}" name="Annual Electricity Savings KWh 14" dataDxfId="100"/>
    <tableColumn id="104" xr3:uid="{6B967C64-A229-4249-8319-906EBE475B26}" name="Lifetime Electricity Savings KWh 15" dataDxfId="99"/>
    <tableColumn id="105" xr3:uid="{C1EE96AA-83AA-4036-9BB0-176B90A5BC9A}" name="Peak Demand Reduction kW 16" dataDxfId="98"/>
    <tableColumn id="106" xr3:uid="{92A455BF-B0CC-41AE-AC6B-ABA22141ABE3}" name="Annual Gas Savings Therms 17" dataDxfId="97"/>
    <tableColumn id="107" xr3:uid="{36F03AF5-DCFB-42FF-844D-4598AB2278D4}" name="Lifetime Gas Savings Therms 18" dataDxfId="96"/>
    <tableColumn id="108" xr3:uid="{345810DC-B4B5-4E14-B4D8-A76D2F18815B}" name="Annual Generation kWh 19" dataDxfId="95"/>
    <tableColumn id="109" xr3:uid="{2DE5CEC9-5AED-4EB2-844F-ADD2F94434FA}" name="Lifetime Generation KWh 20" dataDxfId="94"/>
    <tableColumn id="110" xr3:uid="{FBD500D7-E1F6-456F-B520-BE056C9B831E}" name="Generation kW 21" dataDxfId="93"/>
    <tableColumn id="111" xr3:uid="{CB113E44-A80E-4562-BE03-C99CF300E605}" name="Annual Oil Savings MMBtu 22" dataDxfId="92"/>
    <tableColumn id="112" xr3:uid="{36463C32-889B-46D0-9453-68FCB45A7FD8}" name="Lifetime Oil Savings MMBtu 23" dataDxfId="91"/>
    <tableColumn id="113" xr3:uid="{AE8E10FE-4D39-4DB0-8B71-E1DFEDEDD969}" name="Annual Propane Savings MMBtu 24" dataDxfId="90"/>
    <tableColumn id="114" xr3:uid="{009715B5-63F1-4943-B028-0BF972C7FA24}" name="Lifetime Propane Savings MMBtu 25" dataDxfId="89"/>
    <tableColumn id="115" xr3:uid="{FA5936D6-0E7F-4CA6-8027-14C6A983ACD6}" name="Annual Other Savings MMBtu 26" dataDxfId="88"/>
    <tableColumn id="116" xr3:uid="{F9A94E11-3332-48CB-B203-28D3778A148E}" name="Lifetime Other Savings MMBtu 27" dataDxfId="87"/>
    <tableColumn id="117" xr3:uid="{1ACA8612-0A75-4C14-8C0D-B67D4A251C5B}" name="VAnnual System Efficiency(%)" dataDxfId="86"/>
    <tableColumn id="118" xr3:uid="{050D8D0D-45A1-4B3C-B51A-B0FDD6EBE0C1}" name="VAnnual Electric Efficiency(%)" dataDxfId="85"/>
    <tableColumn id="119" xr3:uid="{88F82B0D-66EB-462F-949A-61CA29FD2F78}" name="VAnnual Thermal Efficiency(%)" dataDxfId="84"/>
    <tableColumn id="120" xr3:uid="{FE953734-789E-4D15-A29A-027C119F5055}" name="VFuel Conversion Efficiency (%)" dataDxfId="83"/>
    <tableColumn id="121" xr3:uid="{21CD2937-4F51-43E9-B39F-C6F7725D32F8}" name="VAnnual Natural Gas Consumption (Therms) " dataDxfId="82"/>
    <tableColumn id="122" xr3:uid="{8B9D2992-4B9D-47CF-8A4F-386E7A507F66}" name="VLifetime Natural Gas Consumption (Therms)" dataDxfId="81"/>
    <tableColumn id="123" xr3:uid="{59AB965D-C16D-46A1-A9B4-0CE6B8953E2B}" name="VAnnual Biofuel Consumption(MMBTU)" dataDxfId="80"/>
    <tableColumn id="124" xr3:uid="{0F20CCC3-C668-4668-BD92-C590C1DE48CE}" name="VLifetime Biofuel Consumption(MMBTU)" dataDxfId="79"/>
    <tableColumn id="125" xr3:uid="{13C991FC-EAA0-46FB-936F-155A9B8C0685}" name="VBiofuel Mix" dataDxfId="78"/>
    <tableColumn id="126" xr3:uid="{5A88B8F7-5582-4102-AB4C-5C23EE333AA0}" name="VCapacity Factor" dataDxfId="77"/>
    <tableColumn id="127" xr3:uid="{B4CE60F5-13CC-457C-9CE0-A70E3B615B2E}" name="VAnnual Full Load Op Hours" dataDxfId="76"/>
    <tableColumn id="128" xr3:uid="{E64954A9-1335-446D-916B-6D2446CA81E2}" name="Committed Incentive 1" dataDxfId="75"/>
    <tableColumn id="129" xr3:uid="{3136B6F5-B571-4415-82EA-84C26037AAF2}" name="Paid Incentive 1" dataDxfId="74"/>
    <tableColumn id="130" xr3:uid="{54B23E8B-B3A1-4F98-A2F9-309EA3FFBDB6}" name="Committed Incentive 2" dataDxfId="73"/>
    <tableColumn id="131" xr3:uid="{BE4E9C97-5DD0-438B-A0DA-47217239EB9E}" name="Paid Incentive 2" dataDxfId="72"/>
    <tableColumn id="132" xr3:uid="{15A663D3-1EDD-4F99-9DF2-8A98DADDF001}" name="Committed Incentive 3" dataDxfId="71"/>
    <tableColumn id="133" xr3:uid="{DDC158E3-2E50-48D0-8D7E-C107C73E42E6}" name="Paid Incentive 3" dataDxfId="70"/>
    <tableColumn id="134" xr3:uid="{4F42DE93-2165-448B-BF58-1CCCF35071EA}" name="Committed Bonus Blackstart" dataDxfId="69"/>
    <tableColumn id="135" xr3:uid="{853D388B-F032-4A38-A6D3-B629C2964B03}" name="Paid Bonus Blackstart" dataDxfId="68"/>
    <tableColumn id="136" xr3:uid="{616B81B2-737C-498B-9111-8233AE55CE5A}" name="Committed Bonus Biofuel" dataDxfId="67"/>
    <tableColumn id="137" xr3:uid="{3D1D4163-C6C1-45D5-9A5B-5966F9836F2D}" name="Paid Bonus Biofuel" dataDxfId="66"/>
    <tableColumn id="138" xr3:uid="{BAFD5457-582D-473B-B54C-53F88211651E}" name="Est Material" dataDxfId="65"/>
    <tableColumn id="139" xr3:uid="{E6366364-D82F-4348-9738-E028C0E29BC6}" name="Est Labor" dataDxfId="64"/>
    <tableColumn id="140" xr3:uid="{8CE13C4D-8F9C-4B42-A44C-AB58674F29D9}" name="Est Maint" dataDxfId="63"/>
    <tableColumn id="141" xr3:uid="{43B13BB0-FBA0-4964-99CB-0477363302CD}" name="Est Blackstart" dataDxfId="62"/>
    <tableColumn id="142" xr3:uid="{429E0E01-FA94-496B-A244-1EBD18937C3E}" name="Material" dataDxfId="61"/>
    <tableColumn id="143" xr3:uid="{0C5A2632-BC7D-4516-9E36-769D88D0BCC7}" name="Labor" dataDxfId="60"/>
    <tableColumn id="144" xr3:uid="{1D9BD67C-CD4A-4AA2-AD28-50B2D1DA884B}" name="Maint" dataDxfId="59"/>
    <tableColumn id="145" xr3:uid="{5BDEA84E-5E5F-436B-9EF6-749A13884BD0}" name="Blackstart" dataDxfId="58"/>
    <tableColumn id="146" xr3:uid="{05E49F34-6904-443A-81B4-9F70A1568F7A}" name="NAICS" dataDxfId="57"/>
    <tableColumn id="147" xr3:uid="{EBC1B91A-EABB-47F8-9238-7A7E5929B8F7}" name="ESIP" dataDxfId="56"/>
    <tableColumn id="148" xr3:uid="{9AA61016-6B3C-4C53-9E47-1075CB49A557}" name="Blackstart Capable" dataDxfId="55"/>
    <tableColumn id="149" xr3:uid="{CAC5B6BC-06E3-4D31-AADA-695D56A0BCA8}" name="Critical Facility" dataDxfId="54"/>
    <tableColumn id="150" xr3:uid="{E5233D4D-42A0-499A-B6BC-AE07CADF355A}" name="Purchase Type" dataDxfId="53"/>
    <tableColumn id="151" xr3:uid="{58EC12C3-129A-48AA-8581-E166B215C957}" name="Committed Incentive Capped at" dataDxfId="52"/>
    <tableColumn id="152" xr3:uid="{6B089F60-4CA0-481C-B62B-8341667AABAD}" name="Waste Heat to Cooling" dataDxfId="51"/>
    <tableColumn id="153" xr3:uid="{DB99CCC9-884B-4428-B68C-BA7C4829727A}" name="NOx" dataDxfId="50"/>
    <tableColumn id="154" xr3:uid="{CAC505B1-A0C3-4E25-8E62-F80BA36E5596}" name="CO2" dataDxfId="49"/>
    <tableColumn id="155" xr3:uid="{2F841D42-F2C9-4105-8A4E-2B4372FA0134}" name="SO2" dataDxfId="48"/>
    <tableColumn id="156" xr3:uid="{E48FA198-2100-4F49-84F8-9E4B1BD2649D}" name="CO" dataDxfId="47"/>
    <tableColumn id="157" xr3:uid="{3B62F1CE-C658-4E9E-A608-8028D4A2C765}" name="ICF Legacy Project" dataDxfId="46"/>
    <tableColumn id="158" xr3:uid="{C35852FF-3B6F-4F15-8830-3FD334D4EC6E}" name="Applicant Company Name" dataDxfId="45"/>
    <tableColumn id="159" xr3:uid="{A055EEF8-C3AA-431E-9CD6-B6EFAA97A9FE}" name="Appplicant Address1" dataDxfId="44"/>
    <tableColumn id="160" xr3:uid="{AD403213-0917-4A2D-8379-2B41138664F2}" name="Applicant Address 2" dataDxfId="43"/>
    <tableColumn id="161" xr3:uid="{22E272E2-1FC9-44BE-9D03-BC503BD99B1A}" name="Applicant City" dataDxfId="42"/>
    <tableColumn id="162" xr3:uid="{262519BF-5DA0-4A28-AF43-BFB39C9DFA3C}" name="Applicant State" dataDxfId="41"/>
    <tableColumn id="163" xr3:uid="{977C27EE-977D-474F-BF71-1C61B82B31CE}" name="Applicant Zip" dataDxfId="40"/>
    <tableColumn id="164" xr3:uid="{8C9ED380-5A65-422D-8A47-4C8DE4CF48C4}" name="Applicant Contact First Name" dataDxfId="39"/>
    <tableColumn id="165" xr3:uid="{A2390817-60EC-46CC-8E85-CA3B7DDB22A1}" name="Applicant Contact Last Name" dataDxfId="38"/>
    <tableColumn id="166" xr3:uid="{CE211BCB-F268-4697-8677-623DEC845363}" name="Applicant Contact Phone" dataDxfId="37"/>
    <tableColumn id="167" xr3:uid="{5D7B3DB4-1583-4F5B-8719-D88D057ED20E}" name="Applicant Contact Fax" dataDxfId="36"/>
    <tableColumn id="168" xr3:uid="{9053BD2C-8243-4DEE-8A03-EA01EAACDC7F}" name="Applicant Contact Email" dataDxfId="35"/>
    <tableColumn id="169" xr3:uid="{947437A2-5890-47FF-AF06-E65D15AE0BA5}" name="Payee Company Name" dataDxfId="34"/>
    <tableColumn id="170" xr3:uid="{09E6AD28-EE08-466C-A12B-B527DFB7734B}" name="Payee Address1" dataDxfId="33"/>
    <tableColumn id="171" xr3:uid="{AA28F9F1-B9AC-43B9-9E32-05B02BE81727}" name="Payee Address 2" dataDxfId="32"/>
    <tableColumn id="172" xr3:uid="{B507F951-1D72-42C4-A4FF-72E63FB4BA88}" name="Payee City" dataDxfId="31"/>
    <tableColumn id="173" xr3:uid="{AF44BD1C-D05A-4E12-9CF5-4802E332F639}" name="Payee State" dataDxfId="30"/>
    <tableColumn id="174" xr3:uid="{2F5F9961-F9BE-46DD-A657-5406AB5B4F99}" name="Payee Zip" dataDxfId="29"/>
    <tableColumn id="175" xr3:uid="{3FFDF2FB-3C55-42D9-B1F2-EE77E90E8938}" name="Payee Contact First Name" dataDxfId="28"/>
    <tableColumn id="176" xr3:uid="{9AD608BA-70A5-44F8-B7AC-EFA9569CBF4C}" name="Payee Contact Last Name" dataDxfId="27"/>
    <tableColumn id="177" xr3:uid="{01306FBC-63BD-4A1A-8248-71F8E6B811BE}" name="Payee Contact Phone" dataDxfId="26"/>
    <tableColumn id="178" xr3:uid="{3ABD0512-47DC-451F-9A9E-F98A8CB034CD}" name="Payee Contact Fax" dataDxfId="25"/>
    <tableColumn id="179" xr3:uid="{F69DCDED-73BC-43DE-BA1D-9B841F7E97CA}" name="Payee Contact Email" dataDxfId="24"/>
    <tableColumn id="180" xr3:uid="{86496F7C-5366-4046-ABE9-62355E21F7B5}" name="Contractor Company Name" dataDxfId="23"/>
    <tableColumn id="181" xr3:uid="{8C9239CD-392E-4597-9D1A-04ACAAEACDEE}" name="Contractor Address1" dataDxfId="22"/>
    <tableColumn id="182" xr3:uid="{325F58A6-D3F3-45EC-9B0B-6E53EE50E0D5}" name="Contractor Address 2" dataDxfId="21"/>
    <tableColumn id="183" xr3:uid="{22F4B428-F978-4CF0-BC5B-2917442B105D}" name="Contractor City" dataDxfId="20"/>
    <tableColumn id="184" xr3:uid="{AB5F915F-725E-4B30-A584-8BBA75A3AA9E}" name="Contractor State" dataDxfId="19"/>
    <tableColumn id="185" xr3:uid="{302DD7A5-2607-4FEB-8E84-8224EBC73DD4}" name="Contractor Zip" dataDxfId="18"/>
    <tableColumn id="186" xr3:uid="{72B80939-35C9-4F69-97EC-29DA72C0D3BC}" name="Contractor Contact First Name" dataDxfId="17"/>
    <tableColumn id="187" xr3:uid="{D148985D-A752-42CA-B748-23EEFA3440CD}" name="Contractor Contact Last Name" dataDxfId="16"/>
    <tableColumn id="188" xr3:uid="{336FB1BC-1DAB-444C-AF9E-D5D0A6E29D21}" name="Contractor Contact Phone" dataDxfId="15"/>
    <tableColumn id="189" xr3:uid="{6284ADD7-E58D-4983-8CC0-8493DF366022}" name="Contractor Contact Fax" dataDxfId="14"/>
    <tableColumn id="190" xr3:uid="{23F356C5-F34B-49EF-918F-78D1211110EB}" name="Contractor Contact Email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39DC30D-F836-4D05-A0A2-EB76B7585F12}" name="Table14" displayName="Table14" ref="A1:K95" totalsRowShown="0" headerRowDxfId="12" dataDxfId="11">
  <autoFilter ref="A1:K95" xr:uid="{B39DC30D-F836-4D05-A0A2-EB76B7585F12}"/>
  <sortState xmlns:xlrd2="http://schemas.microsoft.com/office/spreadsheetml/2017/richdata2" ref="A2:K95">
    <sortCondition ref="A1:A95"/>
  </sortState>
  <tableColumns count="11">
    <tableColumn id="1" xr3:uid="{7946CC67-037F-4ED8-AB7F-2DB3EC42E203}" name="Program" dataDxfId="10"/>
    <tableColumn id="2" xr3:uid="{7CAA3343-543C-4706-A848-9F01A59214FC}" name="Applicant Company Name" dataDxfId="9"/>
    <tableColumn id="3" xr3:uid="{B50BC78D-B78F-4772-B7AE-1D9944AE3BC0}" name="Building Address1" dataDxfId="8"/>
    <tableColumn id="4" xr3:uid="{F663E79A-1B8C-4E30-BDA8-0B3F1368A02C}" name="Building Zip" dataDxfId="7"/>
    <tableColumn id="5" xr3:uid="{17AAF5B8-05A0-4BB0-891A-24808874D2B1}" name="Utility" dataDxfId="6"/>
    <tableColumn id="6" xr3:uid="{CC4636A2-8A83-415F-8C79-4F4C29CE73E4}" name="kW" dataDxfId="5"/>
    <tableColumn id="7" xr3:uid="{5FF580B5-1627-4B91-8108-3659E2676952}" name="Facility Type " dataDxfId="4"/>
    <tableColumn id="8" xr3:uid="{B5F798F0-8BA7-42D2-99E2-19B9E20B22C8}" name="Application Type" dataDxfId="3"/>
    <tableColumn id="9" xr3:uid="{D30E95DC-0EE6-4ADD-9F4E-251160EB9A79}" name="Fuel Type" dataDxfId="2"/>
    <tableColumn id="10" xr3:uid="{212828F5-47B6-4D52-9AB3-279E5615006E}" name="Incentive Paid to Date" dataDxfId="1" dataCellStyle="Currency"/>
    <tableColumn id="11" xr3:uid="{A30244FE-9D17-45FE-9EF0-9021F6C6B7C6}" name="1st incentive (add new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C0886-A4B6-48DF-BB8F-20AF6280A6CB}">
  <sheetPr codeName="Sheet2"/>
  <dimension ref="A1:GH162"/>
  <sheetViews>
    <sheetView showGridLines="0" workbookViewId="0">
      <pane ySplit="1" topLeftCell="A2" activePane="bottomLeft" state="frozen"/>
      <selection pane="bottomLeft" activeCell="A2" sqref="A2:GH162"/>
    </sheetView>
  </sheetViews>
  <sheetFormatPr defaultColWidth="9.140625" defaultRowHeight="14.45"/>
  <cols>
    <col min="1" max="1" width="17.28515625" style="1" customWidth="1"/>
    <col min="2" max="2" width="24.42578125" style="1" customWidth="1"/>
    <col min="3" max="3" width="16" style="1" customWidth="1"/>
    <col min="4" max="4" width="13.7109375" style="1" customWidth="1"/>
    <col min="5" max="5" width="15.7109375" style="1" customWidth="1"/>
    <col min="6" max="6" width="18.42578125" style="1" customWidth="1"/>
    <col min="7" max="7" width="23" style="1" customWidth="1"/>
    <col min="8" max="8" width="20.85546875" style="1" customWidth="1"/>
    <col min="9" max="9" width="28.28515625" style="1" customWidth="1"/>
    <col min="10" max="10" width="24.7109375" style="1" customWidth="1"/>
    <col min="11" max="11" width="19.28515625" style="1" customWidth="1"/>
    <col min="12" max="12" width="21.42578125" style="1" customWidth="1"/>
    <col min="13" max="13" width="16" style="1" customWidth="1"/>
    <col min="14" max="14" width="22.42578125" style="1" customWidth="1"/>
    <col min="15" max="15" width="30.85546875" style="1" customWidth="1"/>
    <col min="16" max="16" width="25.7109375" style="1" customWidth="1"/>
    <col min="17" max="18" width="13.7109375" style="1" customWidth="1"/>
    <col min="19" max="19" width="15.85546875" style="1" customWidth="1"/>
    <col min="20" max="20" width="21" style="1" customWidth="1"/>
    <col min="21" max="21" width="19.42578125" style="1" customWidth="1"/>
    <col min="22" max="22" width="20.85546875" style="1" customWidth="1"/>
    <col min="23" max="23" width="24.85546875" style="1" customWidth="1"/>
    <col min="24" max="24" width="29.7109375" style="1" customWidth="1"/>
    <col min="25" max="25" width="22.7109375" style="1" customWidth="1"/>
    <col min="26" max="26" width="13.7109375" style="1" customWidth="1"/>
    <col min="27" max="27" width="18.7109375" style="1" customWidth="1"/>
    <col min="28" max="28" width="28.7109375" style="1" customWidth="1"/>
    <col min="29" max="29" width="28.28515625" style="1" customWidth="1"/>
    <col min="30" max="30" width="29" style="1" customWidth="1"/>
    <col min="31" max="31" width="21.5703125" style="1" customWidth="1"/>
    <col min="32" max="32" width="25.5703125" style="1" customWidth="1"/>
    <col min="33" max="33" width="41.85546875" style="1" customWidth="1"/>
    <col min="34" max="34" width="41.42578125" style="1" customWidth="1"/>
    <col min="35" max="35" width="42.140625" style="1" customWidth="1"/>
    <col min="36" max="36" width="23.42578125" style="1" customWidth="1"/>
    <col min="37" max="37" width="39.5703125" style="1" customWidth="1"/>
    <col min="38" max="38" width="26.28515625" style="1" customWidth="1"/>
    <col min="39" max="39" width="19" style="1" customWidth="1"/>
    <col min="40" max="40" width="16.140625" style="1" customWidth="1"/>
    <col min="41" max="41" width="30.85546875" style="1" customWidth="1"/>
    <col min="42" max="42" width="42.5703125" style="1" customWidth="1"/>
    <col min="43" max="43" width="29.28515625" style="1" customWidth="1"/>
    <col min="44" max="44" width="29.42578125" style="1" customWidth="1"/>
    <col min="45" max="45" width="23.5703125" style="1" customWidth="1"/>
    <col min="46" max="46" width="28.7109375" style="1" customWidth="1"/>
    <col min="47" max="47" width="40.42578125" style="1" customWidth="1"/>
    <col min="48" max="48" width="27.140625" style="1" customWidth="1"/>
    <col min="49" max="49" width="29.42578125" style="1" customWidth="1"/>
    <col min="50" max="50" width="21.42578125" style="1" customWidth="1"/>
    <col min="51" max="51" width="32.140625" style="1" customWidth="1"/>
    <col min="52" max="52" width="33.140625" style="1" customWidth="1"/>
    <col min="53" max="53" width="29.5703125" style="1" customWidth="1"/>
    <col min="54" max="54" width="29.140625" style="1" customWidth="1"/>
    <col min="55" max="55" width="30.140625" style="1" customWidth="1"/>
    <col min="56" max="56" width="26" style="1" customWidth="1"/>
    <col min="57" max="57" width="26.7109375" style="1" customWidth="1"/>
    <col min="58" max="58" width="17.28515625" style="1" customWidth="1"/>
    <col min="59" max="59" width="27.7109375" style="1" customWidth="1"/>
    <col min="60" max="60" width="28.7109375" style="1" customWidth="1"/>
    <col min="61" max="61" width="32.85546875" style="1" customWidth="1"/>
    <col min="62" max="62" width="33.85546875" style="1" customWidth="1"/>
    <col min="63" max="63" width="30.140625" style="1" customWidth="1"/>
    <col min="64" max="64" width="31.140625" style="1" customWidth="1"/>
    <col min="65" max="65" width="27.28515625" style="1" customWidth="1"/>
    <col min="66" max="66" width="27.42578125" style="1" customWidth="1"/>
    <col min="67" max="67" width="28.28515625" style="1" customWidth="1"/>
    <col min="68" max="68" width="28.42578125" style="1" customWidth="1"/>
    <col min="69" max="69" width="42.28515625" style="1" customWidth="1"/>
    <col min="70" max="70" width="35.42578125" style="1" customWidth="1"/>
    <col min="71" max="71" width="30.28515625" style="1" customWidth="1"/>
    <col min="72" max="72" width="31.28515625" style="1" customWidth="1"/>
    <col min="73" max="73" width="14.7109375" style="1" customWidth="1"/>
    <col min="74" max="74" width="18.5703125" style="1" customWidth="1"/>
    <col min="75" max="75" width="28.85546875" style="1" customWidth="1"/>
    <col min="76" max="76" width="33.140625" style="1" customWidth="1"/>
    <col min="77" max="77" width="34.140625" style="1" customWidth="1"/>
    <col min="78" max="78" width="30.5703125" style="1" customWidth="1"/>
    <col min="79" max="79" width="30.140625" style="1" customWidth="1"/>
    <col min="80" max="80" width="31.140625" style="1" customWidth="1"/>
    <col min="81" max="81" width="25.42578125" style="1" customWidth="1"/>
    <col min="82" max="82" width="27.7109375" style="1" customWidth="1"/>
    <col min="83" max="83" width="18.28515625" style="1" customWidth="1"/>
    <col min="84" max="84" width="28.7109375" style="1" customWidth="1"/>
    <col min="85" max="85" width="30.7109375" style="1" customWidth="1"/>
    <col min="86" max="86" width="34.85546875" style="1" customWidth="1"/>
    <col min="87" max="87" width="35.85546875" style="1" customWidth="1"/>
    <col min="88" max="88" width="32.140625" style="1" customWidth="1"/>
    <col min="89" max="89" width="31.7109375" style="1" customWidth="1"/>
    <col min="90" max="90" width="26.5703125" style="1" customWidth="1"/>
    <col min="91" max="91" width="26.7109375" style="1" customWidth="1"/>
    <col min="92" max="92" width="27.5703125" style="1" customWidth="1"/>
    <col min="93" max="93" width="27.7109375" style="1" customWidth="1"/>
    <col min="94" max="94" width="41.5703125" style="1" customWidth="1"/>
    <col min="95" max="95" width="34.7109375" style="1" customWidth="1"/>
    <col min="96" max="96" width="38.140625" style="1" customWidth="1"/>
    <col min="97" max="97" width="38.5703125" style="1" customWidth="1"/>
    <col min="98" max="98" width="14" style="1" customWidth="1"/>
    <col min="99" max="99" width="17.85546875" style="1" customWidth="1"/>
    <col min="100" max="100" width="28.140625" style="1" customWidth="1"/>
    <col min="101" max="101" width="27.5703125" style="1" customWidth="1"/>
    <col min="102" max="102" width="26.7109375" style="1" customWidth="1"/>
    <col min="103" max="103" width="34.140625" style="1" customWidth="1"/>
    <col min="104" max="104" width="35.140625" style="1" customWidth="1"/>
    <col min="105" max="105" width="31.5703125" style="1" customWidth="1"/>
    <col min="106" max="106" width="31.140625" style="1" customWidth="1"/>
    <col min="107" max="107" width="32.140625" style="1" customWidth="1"/>
    <col min="108" max="108" width="27.42578125" style="1" customWidth="1"/>
    <col min="109" max="109" width="28.7109375" style="1" customWidth="1"/>
    <col min="110" max="110" width="19.28515625" style="1" customWidth="1"/>
    <col min="111" max="111" width="29.7109375" style="1" customWidth="1"/>
    <col min="112" max="112" width="30.7109375" style="1" customWidth="1"/>
    <col min="113" max="113" width="34.85546875" style="1" customWidth="1"/>
    <col min="114" max="114" width="35.85546875" style="1" customWidth="1"/>
    <col min="115" max="115" width="32.140625" style="1" customWidth="1"/>
    <col min="116" max="116" width="33.140625" style="1" customWidth="1"/>
    <col min="117" max="117" width="29.85546875" style="1" customWidth="1"/>
    <col min="118" max="118" width="30" style="1" customWidth="1"/>
    <col min="119" max="119" width="30.85546875" style="1" customWidth="1"/>
    <col min="120" max="120" width="31.5703125" style="1" customWidth="1"/>
    <col min="121" max="121" width="43.42578125" style="1" customWidth="1"/>
    <col min="122" max="122" width="43.85546875" style="1" customWidth="1"/>
    <col min="123" max="123" width="38.28515625" style="1" customWidth="1"/>
    <col min="124" max="124" width="39.28515625" style="1" customWidth="1"/>
    <col min="125" max="125" width="14.7109375" style="1" customWidth="1"/>
    <col min="126" max="126" width="18.5703125" style="1" customWidth="1"/>
    <col min="127" max="127" width="28.85546875" style="1" customWidth="1"/>
    <col min="128" max="128" width="23.42578125" style="1" customWidth="1"/>
    <col min="129" max="129" width="17.7109375" style="1" customWidth="1"/>
    <col min="130" max="130" width="23.42578125" style="1" customWidth="1"/>
    <col min="131" max="131" width="17.7109375" style="1" customWidth="1"/>
    <col min="132" max="132" width="23.42578125" style="1" customWidth="1"/>
    <col min="133" max="133" width="17.7109375" style="1" customWidth="1"/>
    <col min="134" max="134" width="28.5703125" style="1" customWidth="1"/>
    <col min="135" max="135" width="22.85546875" style="1" customWidth="1"/>
    <col min="136" max="136" width="26.140625" style="1" customWidth="1"/>
    <col min="137" max="137" width="20.42578125" style="1" customWidth="1"/>
    <col min="138" max="140" width="13.7109375" style="1" customWidth="1"/>
    <col min="141" max="141" width="15.140625" style="1" customWidth="1"/>
    <col min="142" max="143" width="13.7109375" style="1" customWidth="1"/>
    <col min="144" max="144" width="10.42578125" style="1" customWidth="1"/>
    <col min="145" max="145" width="12" style="1" customWidth="1"/>
    <col min="146" max="147" width="13.7109375" style="1" customWidth="1"/>
    <col min="148" max="148" width="20.140625" style="1" customWidth="1"/>
    <col min="149" max="149" width="16.7109375" style="1" customWidth="1"/>
    <col min="150" max="150" width="16.5703125" style="1" customWidth="1"/>
    <col min="151" max="151" width="31.7109375" style="1" customWidth="1"/>
    <col min="152" max="152" width="23.28515625" style="1" customWidth="1"/>
    <col min="153" max="153" width="13.7109375" style="1" customWidth="1"/>
    <col min="154" max="154" width="24" style="1" customWidth="1"/>
    <col min="155" max="155" width="18.140625" style="1" customWidth="1"/>
    <col min="156" max="156" width="13.7109375" style="1" customWidth="1"/>
    <col min="157" max="157" width="20.28515625" style="1" customWidth="1"/>
    <col min="158" max="158" width="26.7109375" style="1" customWidth="1"/>
    <col min="159" max="159" width="21.5703125" style="1" customWidth="1"/>
    <col min="160" max="160" width="21" style="1" customWidth="1"/>
    <col min="161" max="161" width="17.42578125" style="1" customWidth="1"/>
    <col min="162" max="162" width="17" style="1" customWidth="1"/>
    <col min="163" max="163" width="15" style="1" customWidth="1"/>
    <col min="164" max="164" width="29.42578125" style="1" customWidth="1"/>
    <col min="165" max="165" width="29.28515625" style="1" customWidth="1"/>
    <col min="166" max="166" width="26.28515625" style="1" customWidth="1"/>
    <col min="167" max="167" width="23.140625" style="1" customWidth="1"/>
    <col min="168" max="168" width="24.85546875" style="1" customWidth="1"/>
    <col min="169" max="169" width="23.85546875" style="1" customWidth="1"/>
    <col min="170" max="170" width="17.5703125" style="1" customWidth="1"/>
    <col min="171" max="171" width="18.140625" style="1" customWidth="1"/>
    <col min="172" max="172" width="13.7109375" style="1" customWidth="1"/>
    <col min="173" max="173" width="14.140625" style="1" customWidth="1"/>
    <col min="174" max="174" width="13.7109375" style="1" customWidth="1"/>
    <col min="175" max="175" width="26.5703125" style="1" customWidth="1"/>
    <col min="176" max="176" width="26.42578125" style="1" customWidth="1"/>
    <col min="177" max="177" width="22.7109375" style="1" customWidth="1"/>
    <col min="178" max="178" width="24.7109375" style="1" customWidth="1"/>
    <col min="179" max="179" width="22" style="1" customWidth="1"/>
    <col min="180" max="180" width="27.5703125" style="1" customWidth="1"/>
    <col min="181" max="181" width="21.28515625" style="1" customWidth="1"/>
    <col min="182" max="182" width="21.85546875" style="1" customWidth="1"/>
    <col min="183" max="183" width="18.42578125" style="1" customWidth="1"/>
    <col min="184" max="184" width="17.85546875" style="1" customWidth="1"/>
    <col min="185" max="185" width="15.85546875" style="1" customWidth="1"/>
    <col min="186" max="186" width="30.28515625" style="1" customWidth="1"/>
    <col min="187" max="187" width="56.5703125" style="1" customWidth="1"/>
    <col min="188" max="188" width="25.7109375" style="1" customWidth="1"/>
    <col min="189" max="189" width="23" style="1" customWidth="1"/>
    <col min="190" max="190" width="25.42578125" style="1" bestFit="1" customWidth="1"/>
    <col min="191" max="16384" width="9.140625" style="1"/>
  </cols>
  <sheetData>
    <row r="1" spans="1:190" s="2" customFormat="1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23</v>
      </c>
      <c r="Y1" s="20" t="s">
        <v>24</v>
      </c>
      <c r="Z1" s="20" t="s">
        <v>25</v>
      </c>
      <c r="AA1" s="20" t="s">
        <v>26</v>
      </c>
      <c r="AB1" s="20" t="s">
        <v>27</v>
      </c>
      <c r="AC1" s="20" t="s">
        <v>28</v>
      </c>
      <c r="AD1" s="20" t="s">
        <v>29</v>
      </c>
      <c r="AE1" s="20" t="s">
        <v>30</v>
      </c>
      <c r="AF1" s="20" t="s">
        <v>31</v>
      </c>
      <c r="AG1" s="20" t="s">
        <v>32</v>
      </c>
      <c r="AH1" s="20" t="s">
        <v>33</v>
      </c>
      <c r="AI1" s="20" t="s">
        <v>34</v>
      </c>
      <c r="AJ1" s="20" t="s">
        <v>35</v>
      </c>
      <c r="AK1" s="20" t="s">
        <v>36</v>
      </c>
      <c r="AL1" s="20" t="s">
        <v>37</v>
      </c>
      <c r="AM1" s="20" t="s">
        <v>38</v>
      </c>
      <c r="AN1" s="20" t="s">
        <v>39</v>
      </c>
      <c r="AO1" s="20" t="s">
        <v>40</v>
      </c>
      <c r="AP1" s="20" t="s">
        <v>41</v>
      </c>
      <c r="AQ1" s="20" t="s">
        <v>42</v>
      </c>
      <c r="AR1" s="20" t="s">
        <v>43</v>
      </c>
      <c r="AS1" s="20" t="s">
        <v>44</v>
      </c>
      <c r="AT1" s="20" t="s">
        <v>45</v>
      </c>
      <c r="AU1" s="20" t="s">
        <v>46</v>
      </c>
      <c r="AV1" s="20" t="s">
        <v>47</v>
      </c>
      <c r="AW1" s="20" t="s">
        <v>48</v>
      </c>
      <c r="AX1" s="20" t="s">
        <v>49</v>
      </c>
      <c r="AY1" s="20" t="s">
        <v>50</v>
      </c>
      <c r="AZ1" s="20" t="s">
        <v>51</v>
      </c>
      <c r="BA1" s="20" t="s">
        <v>52</v>
      </c>
      <c r="BB1" s="20" t="s">
        <v>53</v>
      </c>
      <c r="BC1" s="20" t="s">
        <v>54</v>
      </c>
      <c r="BD1" s="20" t="s">
        <v>55</v>
      </c>
      <c r="BE1" s="20" t="s">
        <v>56</v>
      </c>
      <c r="BF1" s="20" t="s">
        <v>57</v>
      </c>
      <c r="BG1" s="20" t="s">
        <v>58</v>
      </c>
      <c r="BH1" s="20" t="s">
        <v>59</v>
      </c>
      <c r="BI1" s="20" t="s">
        <v>60</v>
      </c>
      <c r="BJ1" s="20" t="s">
        <v>61</v>
      </c>
      <c r="BK1" s="20" t="s">
        <v>62</v>
      </c>
      <c r="BL1" s="20" t="s">
        <v>63</v>
      </c>
      <c r="BM1" s="20" t="s">
        <v>64</v>
      </c>
      <c r="BN1" s="20" t="s">
        <v>65</v>
      </c>
      <c r="BO1" s="20" t="s">
        <v>66</v>
      </c>
      <c r="BP1" s="20" t="s">
        <v>67</v>
      </c>
      <c r="BQ1" s="20" t="s">
        <v>68</v>
      </c>
      <c r="BR1" s="20" t="s">
        <v>69</v>
      </c>
      <c r="BS1" s="20" t="s">
        <v>70</v>
      </c>
      <c r="BT1" s="20" t="s">
        <v>71</v>
      </c>
      <c r="BU1" s="20" t="s">
        <v>72</v>
      </c>
      <c r="BV1" s="20" t="s">
        <v>73</v>
      </c>
      <c r="BW1" s="20" t="s">
        <v>74</v>
      </c>
      <c r="BX1" s="20" t="s">
        <v>75</v>
      </c>
      <c r="BY1" s="20" t="s">
        <v>76</v>
      </c>
      <c r="BZ1" s="20" t="s">
        <v>77</v>
      </c>
      <c r="CA1" s="20" t="s">
        <v>78</v>
      </c>
      <c r="CB1" s="20" t="s">
        <v>79</v>
      </c>
      <c r="CC1" s="20" t="s">
        <v>80</v>
      </c>
      <c r="CD1" s="20" t="s">
        <v>81</v>
      </c>
      <c r="CE1" s="20" t="s">
        <v>82</v>
      </c>
      <c r="CF1" s="20" t="s">
        <v>83</v>
      </c>
      <c r="CG1" s="20" t="s">
        <v>84</v>
      </c>
      <c r="CH1" s="20" t="s">
        <v>85</v>
      </c>
      <c r="CI1" s="20" t="s">
        <v>86</v>
      </c>
      <c r="CJ1" s="20" t="s">
        <v>87</v>
      </c>
      <c r="CK1" s="20" t="s">
        <v>88</v>
      </c>
      <c r="CL1" s="20" t="s">
        <v>89</v>
      </c>
      <c r="CM1" s="20" t="s">
        <v>90</v>
      </c>
      <c r="CN1" s="20" t="s">
        <v>91</v>
      </c>
      <c r="CO1" s="20" t="s">
        <v>92</v>
      </c>
      <c r="CP1" s="20" t="s">
        <v>93</v>
      </c>
      <c r="CQ1" s="20" t="s">
        <v>94</v>
      </c>
      <c r="CR1" s="20" t="s">
        <v>95</v>
      </c>
      <c r="CS1" s="20" t="s">
        <v>96</v>
      </c>
      <c r="CT1" s="20" t="s">
        <v>97</v>
      </c>
      <c r="CU1" s="20" t="s">
        <v>98</v>
      </c>
      <c r="CV1" s="20" t="s">
        <v>99</v>
      </c>
      <c r="CW1" s="20" t="s">
        <v>100</v>
      </c>
      <c r="CX1" s="20" t="s">
        <v>101</v>
      </c>
      <c r="CY1" s="20" t="s">
        <v>102</v>
      </c>
      <c r="CZ1" s="20" t="s">
        <v>103</v>
      </c>
      <c r="DA1" s="20" t="s">
        <v>104</v>
      </c>
      <c r="DB1" s="20" t="s">
        <v>105</v>
      </c>
      <c r="DC1" s="20" t="s">
        <v>106</v>
      </c>
      <c r="DD1" s="20" t="s">
        <v>107</v>
      </c>
      <c r="DE1" s="20" t="s">
        <v>108</v>
      </c>
      <c r="DF1" s="20" t="s">
        <v>109</v>
      </c>
      <c r="DG1" s="20" t="s">
        <v>110</v>
      </c>
      <c r="DH1" s="20" t="s">
        <v>111</v>
      </c>
      <c r="DI1" s="20" t="s">
        <v>112</v>
      </c>
      <c r="DJ1" s="20" t="s">
        <v>113</v>
      </c>
      <c r="DK1" s="20" t="s">
        <v>114</v>
      </c>
      <c r="DL1" s="20" t="s">
        <v>115</v>
      </c>
      <c r="DM1" s="20" t="s">
        <v>116</v>
      </c>
      <c r="DN1" s="20" t="s">
        <v>117</v>
      </c>
      <c r="DO1" s="20" t="s">
        <v>118</v>
      </c>
      <c r="DP1" s="20" t="s">
        <v>119</v>
      </c>
      <c r="DQ1" s="20" t="s">
        <v>120</v>
      </c>
      <c r="DR1" s="20" t="s">
        <v>121</v>
      </c>
      <c r="DS1" s="20" t="s">
        <v>122</v>
      </c>
      <c r="DT1" s="20" t="s">
        <v>123</v>
      </c>
      <c r="DU1" s="20" t="s">
        <v>124</v>
      </c>
      <c r="DV1" s="20" t="s">
        <v>125</v>
      </c>
      <c r="DW1" s="20" t="s">
        <v>126</v>
      </c>
      <c r="DX1" s="20" t="s">
        <v>127</v>
      </c>
      <c r="DY1" s="20" t="s">
        <v>128</v>
      </c>
      <c r="DZ1" s="20" t="s">
        <v>129</v>
      </c>
      <c r="EA1" s="20" t="s">
        <v>130</v>
      </c>
      <c r="EB1" s="20" t="s">
        <v>131</v>
      </c>
      <c r="EC1" s="20" t="s">
        <v>132</v>
      </c>
      <c r="ED1" s="20" t="s">
        <v>133</v>
      </c>
      <c r="EE1" s="20" t="s">
        <v>134</v>
      </c>
      <c r="EF1" s="20" t="s">
        <v>135</v>
      </c>
      <c r="EG1" s="20" t="s">
        <v>136</v>
      </c>
      <c r="EH1" s="20" t="s">
        <v>137</v>
      </c>
      <c r="EI1" s="20" t="s">
        <v>138</v>
      </c>
      <c r="EJ1" s="20" t="s">
        <v>139</v>
      </c>
      <c r="EK1" s="20" t="s">
        <v>140</v>
      </c>
      <c r="EL1" s="20" t="s">
        <v>141</v>
      </c>
      <c r="EM1" s="20" t="s">
        <v>142</v>
      </c>
      <c r="EN1" s="20" t="s">
        <v>143</v>
      </c>
      <c r="EO1" s="20" t="s">
        <v>144</v>
      </c>
      <c r="EP1" s="20" t="s">
        <v>145</v>
      </c>
      <c r="EQ1" s="20" t="s">
        <v>146</v>
      </c>
      <c r="ER1" s="20" t="s">
        <v>147</v>
      </c>
      <c r="ES1" s="20" t="s">
        <v>148</v>
      </c>
      <c r="ET1" s="20" t="s">
        <v>149</v>
      </c>
      <c r="EU1" s="20" t="s">
        <v>150</v>
      </c>
      <c r="EV1" s="20" t="s">
        <v>151</v>
      </c>
      <c r="EW1" s="20" t="s">
        <v>152</v>
      </c>
      <c r="EX1" s="20" t="s">
        <v>153</v>
      </c>
      <c r="EY1" s="20" t="s">
        <v>154</v>
      </c>
      <c r="EZ1" s="20" t="s">
        <v>155</v>
      </c>
      <c r="FA1" s="20" t="s">
        <v>156</v>
      </c>
      <c r="FB1" s="20" t="s">
        <v>157</v>
      </c>
      <c r="FC1" s="20" t="s">
        <v>158</v>
      </c>
      <c r="FD1" s="20" t="s">
        <v>159</v>
      </c>
      <c r="FE1" s="20" t="s">
        <v>160</v>
      </c>
      <c r="FF1" s="20" t="s">
        <v>161</v>
      </c>
      <c r="FG1" s="20" t="s">
        <v>162</v>
      </c>
      <c r="FH1" s="20" t="s">
        <v>163</v>
      </c>
      <c r="FI1" s="20" t="s">
        <v>164</v>
      </c>
      <c r="FJ1" s="20" t="s">
        <v>165</v>
      </c>
      <c r="FK1" s="20" t="s">
        <v>166</v>
      </c>
      <c r="FL1" s="20" t="s">
        <v>167</v>
      </c>
      <c r="FM1" s="20" t="s">
        <v>168</v>
      </c>
      <c r="FN1" s="20" t="s">
        <v>169</v>
      </c>
      <c r="FO1" s="20" t="s">
        <v>170</v>
      </c>
      <c r="FP1" s="20" t="s">
        <v>171</v>
      </c>
      <c r="FQ1" s="20" t="s">
        <v>172</v>
      </c>
      <c r="FR1" s="20" t="s">
        <v>173</v>
      </c>
      <c r="FS1" s="20" t="s">
        <v>174</v>
      </c>
      <c r="FT1" s="20" t="s">
        <v>175</v>
      </c>
      <c r="FU1" s="20" t="s">
        <v>176</v>
      </c>
      <c r="FV1" s="20" t="s">
        <v>177</v>
      </c>
      <c r="FW1" s="20" t="s">
        <v>178</v>
      </c>
      <c r="FX1" s="20" t="s">
        <v>179</v>
      </c>
      <c r="FY1" s="20" t="s">
        <v>180</v>
      </c>
      <c r="FZ1" s="20" t="s">
        <v>181</v>
      </c>
      <c r="GA1" s="20" t="s">
        <v>182</v>
      </c>
      <c r="GB1" s="20" t="s">
        <v>183</v>
      </c>
      <c r="GC1" s="20" t="s">
        <v>184</v>
      </c>
      <c r="GD1" s="20" t="s">
        <v>185</v>
      </c>
      <c r="GE1" s="20" t="s">
        <v>186</v>
      </c>
      <c r="GF1" s="20" t="s">
        <v>187</v>
      </c>
      <c r="GG1" s="20" t="s">
        <v>188</v>
      </c>
      <c r="GH1" s="21" t="s">
        <v>189</v>
      </c>
    </row>
    <row r="2" spans="1:190" ht="37.5">
      <c r="A2" s="16" t="s">
        <v>190</v>
      </c>
      <c r="B2" s="16" t="s">
        <v>191</v>
      </c>
      <c r="C2" s="16" t="s">
        <v>192</v>
      </c>
      <c r="D2" s="16" t="s">
        <v>193</v>
      </c>
      <c r="E2" s="16" t="s">
        <v>194</v>
      </c>
      <c r="F2" s="16" t="s">
        <v>195</v>
      </c>
      <c r="G2" s="16" t="s">
        <v>196</v>
      </c>
      <c r="H2" s="17">
        <v>0</v>
      </c>
      <c r="I2" s="16" t="s">
        <v>197</v>
      </c>
      <c r="J2" s="16" t="s">
        <v>198</v>
      </c>
      <c r="K2" s="16" t="s">
        <v>199</v>
      </c>
      <c r="L2" s="16" t="s">
        <v>198</v>
      </c>
      <c r="M2" s="16" t="s">
        <v>199</v>
      </c>
      <c r="N2" s="18">
        <v>40787</v>
      </c>
      <c r="O2" s="16"/>
      <c r="P2" s="16"/>
      <c r="Q2" s="18">
        <v>42806.208333333299</v>
      </c>
      <c r="R2" s="16"/>
      <c r="S2" s="18">
        <v>43282.166666666701</v>
      </c>
      <c r="T2" s="16"/>
      <c r="U2" s="16"/>
      <c r="V2" s="16"/>
      <c r="W2" s="16"/>
      <c r="X2" s="16"/>
      <c r="Y2" s="18">
        <v>40940.208333333299</v>
      </c>
      <c r="Z2" s="16"/>
      <c r="AA2" s="16"/>
      <c r="AB2" s="18">
        <v>41578.166666666701</v>
      </c>
      <c r="AC2" s="16"/>
      <c r="AD2" s="16"/>
      <c r="AE2" s="18">
        <v>41619.208333333299</v>
      </c>
      <c r="AF2" s="16"/>
      <c r="AG2" s="18">
        <v>42682.208333333299</v>
      </c>
      <c r="AH2" s="18">
        <v>42806.208333333299</v>
      </c>
      <c r="AI2" s="16"/>
      <c r="AJ2" s="16"/>
      <c r="AK2" s="16"/>
      <c r="AL2" s="18">
        <v>41668.416666666701</v>
      </c>
      <c r="AM2" s="18">
        <v>41668.208333333299</v>
      </c>
      <c r="AN2" s="18">
        <v>41718.166666666701</v>
      </c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>
        <v>26210</v>
      </c>
      <c r="BC2" s="16">
        <v>393150</v>
      </c>
      <c r="BD2" s="16">
        <v>375812</v>
      </c>
      <c r="BE2" s="16">
        <v>5637180</v>
      </c>
      <c r="BF2" s="16">
        <v>150</v>
      </c>
      <c r="BG2" s="16"/>
      <c r="BH2" s="16"/>
      <c r="BI2" s="16"/>
      <c r="BJ2" s="16"/>
      <c r="BK2" s="16"/>
      <c r="BL2" s="16"/>
      <c r="BM2" s="16">
        <v>82.1</v>
      </c>
      <c r="BN2" s="16">
        <v>27</v>
      </c>
      <c r="BO2" s="16">
        <v>55.1</v>
      </c>
      <c r="BP2" s="16"/>
      <c r="BQ2" s="16">
        <v>47530</v>
      </c>
      <c r="BR2" s="16">
        <v>712950</v>
      </c>
      <c r="BS2" s="16"/>
      <c r="BT2" s="16"/>
      <c r="BU2" s="16"/>
      <c r="BV2" s="16">
        <v>28.600608827999999</v>
      </c>
      <c r="BW2" s="16">
        <v>5011</v>
      </c>
      <c r="BX2" s="16">
        <v>0</v>
      </c>
      <c r="BY2" s="16">
        <v>0</v>
      </c>
      <c r="BZ2" s="16">
        <v>0</v>
      </c>
      <c r="CA2" s="16">
        <v>0</v>
      </c>
      <c r="CB2" s="16">
        <v>0</v>
      </c>
      <c r="CC2" s="16">
        <v>0</v>
      </c>
      <c r="CD2" s="16">
        <v>0</v>
      </c>
      <c r="CE2" s="16">
        <v>0</v>
      </c>
      <c r="CF2" s="16">
        <v>0</v>
      </c>
      <c r="CG2" s="16">
        <v>0</v>
      </c>
      <c r="CH2" s="16">
        <v>0</v>
      </c>
      <c r="CI2" s="16">
        <v>0</v>
      </c>
      <c r="CJ2" s="16">
        <v>0</v>
      </c>
      <c r="CK2" s="16">
        <v>0</v>
      </c>
      <c r="CL2" s="16">
        <v>0</v>
      </c>
      <c r="CM2" s="16">
        <v>0</v>
      </c>
      <c r="CN2" s="16">
        <v>0</v>
      </c>
      <c r="CO2" s="16">
        <v>0</v>
      </c>
      <c r="CP2" s="16">
        <v>0</v>
      </c>
      <c r="CQ2" s="16">
        <v>0</v>
      </c>
      <c r="CR2" s="16">
        <v>0</v>
      </c>
      <c r="CS2" s="16">
        <v>0</v>
      </c>
      <c r="CT2" s="16">
        <v>0</v>
      </c>
      <c r="CU2" s="16">
        <v>0</v>
      </c>
      <c r="CV2" s="16">
        <v>0</v>
      </c>
      <c r="CW2" s="18">
        <v>1</v>
      </c>
      <c r="CX2" s="18">
        <v>1</v>
      </c>
      <c r="CY2" s="16">
        <v>0</v>
      </c>
      <c r="CZ2" s="16">
        <v>0</v>
      </c>
      <c r="DA2" s="16">
        <v>0</v>
      </c>
      <c r="DB2" s="16">
        <v>0</v>
      </c>
      <c r="DC2" s="16">
        <v>0</v>
      </c>
      <c r="DD2" s="16">
        <v>0</v>
      </c>
      <c r="DE2" s="16">
        <v>0</v>
      </c>
      <c r="DF2" s="16">
        <v>0</v>
      </c>
      <c r="DG2" s="16">
        <v>0</v>
      </c>
      <c r="DH2" s="16">
        <v>0</v>
      </c>
      <c r="DI2" s="16">
        <v>0</v>
      </c>
      <c r="DJ2" s="16">
        <v>0</v>
      </c>
      <c r="DK2" s="16">
        <v>0</v>
      </c>
      <c r="DL2" s="16">
        <v>0</v>
      </c>
      <c r="DM2" s="16">
        <v>0</v>
      </c>
      <c r="DN2" s="16">
        <v>0</v>
      </c>
      <c r="DO2" s="16">
        <v>0</v>
      </c>
      <c r="DP2" s="16">
        <v>0</v>
      </c>
      <c r="DQ2" s="16">
        <v>0</v>
      </c>
      <c r="DR2" s="16">
        <v>0</v>
      </c>
      <c r="DS2" s="16">
        <v>0</v>
      </c>
      <c r="DT2" s="16">
        <v>0</v>
      </c>
      <c r="DU2" s="16">
        <v>0</v>
      </c>
      <c r="DV2" s="16">
        <v>0</v>
      </c>
      <c r="DW2" s="16">
        <v>0</v>
      </c>
      <c r="DX2" s="17">
        <v>140625</v>
      </c>
      <c r="DY2" s="17">
        <v>140625</v>
      </c>
      <c r="DZ2" s="17">
        <v>46875</v>
      </c>
      <c r="EA2" s="17">
        <v>0</v>
      </c>
      <c r="EB2" s="17">
        <v>0</v>
      </c>
      <c r="EC2" s="17">
        <v>0</v>
      </c>
      <c r="ED2" s="17">
        <v>0</v>
      </c>
      <c r="EE2" s="17">
        <v>0</v>
      </c>
      <c r="EF2" s="17">
        <v>0</v>
      </c>
      <c r="EG2" s="17">
        <v>0</v>
      </c>
      <c r="EH2" s="17">
        <v>822400</v>
      </c>
      <c r="EI2" s="16"/>
      <c r="EJ2" s="16"/>
      <c r="EK2" s="16"/>
      <c r="EL2" s="17">
        <v>405000</v>
      </c>
      <c r="EM2" s="17">
        <v>572377</v>
      </c>
      <c r="EN2" s="16"/>
      <c r="EO2" s="16"/>
      <c r="EP2" s="16"/>
      <c r="EQ2" s="16" t="s">
        <v>200</v>
      </c>
      <c r="ER2" s="16" t="s">
        <v>201</v>
      </c>
      <c r="ES2" s="16" t="s">
        <v>201</v>
      </c>
      <c r="ET2" s="16"/>
      <c r="EU2" s="17">
        <v>0</v>
      </c>
      <c r="EV2" s="16" t="s">
        <v>201</v>
      </c>
      <c r="EW2" s="16">
        <v>0.15</v>
      </c>
      <c r="EX2" s="16">
        <v>1540</v>
      </c>
      <c r="EY2" s="16">
        <v>3.0000000000000001E-3</v>
      </c>
      <c r="EZ2" s="16">
        <v>0</v>
      </c>
      <c r="FA2" s="16" t="s">
        <v>202</v>
      </c>
      <c r="FB2" s="16" t="s">
        <v>191</v>
      </c>
      <c r="FC2" s="16" t="s">
        <v>203</v>
      </c>
      <c r="FD2" s="16"/>
      <c r="FE2" s="16" t="s">
        <v>204</v>
      </c>
      <c r="FF2" s="16" t="s">
        <v>205</v>
      </c>
      <c r="FG2" s="16" t="s">
        <v>206</v>
      </c>
      <c r="FH2" s="16" t="s">
        <v>207</v>
      </c>
      <c r="FI2" s="16" t="s">
        <v>208</v>
      </c>
      <c r="FJ2" s="16"/>
      <c r="FK2" s="16"/>
      <c r="FL2" s="16" t="s">
        <v>209</v>
      </c>
      <c r="FM2" s="16" t="s">
        <v>191</v>
      </c>
      <c r="FN2" s="16" t="s">
        <v>203</v>
      </c>
      <c r="FO2" s="16"/>
      <c r="FP2" s="16" t="s">
        <v>204</v>
      </c>
      <c r="FQ2" s="16" t="s">
        <v>205</v>
      </c>
      <c r="FR2" s="16" t="s">
        <v>206</v>
      </c>
      <c r="FS2" s="16" t="s">
        <v>207</v>
      </c>
      <c r="FT2" s="16" t="s">
        <v>208</v>
      </c>
      <c r="FU2" s="16"/>
      <c r="FV2" s="16"/>
      <c r="FW2" s="16" t="s">
        <v>209</v>
      </c>
      <c r="FX2" s="16" t="s">
        <v>210</v>
      </c>
      <c r="FY2" s="16" t="s">
        <v>211</v>
      </c>
      <c r="FZ2" s="16" t="s">
        <v>212</v>
      </c>
      <c r="GA2" s="16" t="s">
        <v>213</v>
      </c>
      <c r="GB2" s="16" t="s">
        <v>214</v>
      </c>
      <c r="GC2" s="16" t="s">
        <v>215</v>
      </c>
      <c r="GD2" s="16" t="s">
        <v>216</v>
      </c>
      <c r="GE2" s="16" t="s">
        <v>217</v>
      </c>
      <c r="GF2" s="16"/>
      <c r="GG2" s="16"/>
      <c r="GH2" s="16" t="s">
        <v>218</v>
      </c>
    </row>
    <row r="3" spans="1:190" ht="37.5">
      <c r="A3" s="16" t="s">
        <v>219</v>
      </c>
      <c r="B3" s="16" t="s">
        <v>220</v>
      </c>
      <c r="C3" s="16" t="s">
        <v>221</v>
      </c>
      <c r="D3" s="16" t="s">
        <v>193</v>
      </c>
      <c r="E3" s="16" t="s">
        <v>194</v>
      </c>
      <c r="F3" s="16" t="s">
        <v>195</v>
      </c>
      <c r="G3" s="16" t="s">
        <v>196</v>
      </c>
      <c r="H3" s="17">
        <v>0</v>
      </c>
      <c r="I3" s="16" t="s">
        <v>222</v>
      </c>
      <c r="J3" s="16" t="s">
        <v>223</v>
      </c>
      <c r="K3" s="16" t="s">
        <v>224</v>
      </c>
      <c r="L3" s="16" t="s">
        <v>225</v>
      </c>
      <c r="M3" s="16" t="s">
        <v>226</v>
      </c>
      <c r="N3" s="18">
        <v>41979</v>
      </c>
      <c r="O3" s="16"/>
      <c r="P3" s="16"/>
      <c r="Q3" s="16"/>
      <c r="R3" s="18">
        <v>43272.109224537002</v>
      </c>
      <c r="S3" s="18">
        <v>43282.166666666701</v>
      </c>
      <c r="T3" s="16"/>
      <c r="U3" s="16"/>
      <c r="V3" s="18">
        <v>42025.208333333299</v>
      </c>
      <c r="W3" s="16"/>
      <c r="X3" s="16"/>
      <c r="Y3" s="18">
        <v>42209.166666666701</v>
      </c>
      <c r="Z3" s="16"/>
      <c r="AA3" s="16"/>
      <c r="AB3" s="18">
        <v>42565.381307870397</v>
      </c>
      <c r="AC3" s="16"/>
      <c r="AD3" s="16"/>
      <c r="AE3" s="18">
        <v>42608.166666666701</v>
      </c>
      <c r="AF3" s="16"/>
      <c r="AG3" s="18">
        <v>42894.840914351902</v>
      </c>
      <c r="AH3" s="16"/>
      <c r="AI3" s="18">
        <v>42894.841030092597</v>
      </c>
      <c r="AJ3" s="16"/>
      <c r="AK3" s="16"/>
      <c r="AL3" s="18">
        <v>42384.416666666701</v>
      </c>
      <c r="AM3" s="18">
        <v>42384.208333333299</v>
      </c>
      <c r="AN3" s="18">
        <v>42384.625</v>
      </c>
      <c r="AO3" s="16"/>
      <c r="AP3" s="16"/>
      <c r="AQ3" s="18">
        <v>42604.166666666701</v>
      </c>
      <c r="AR3" s="18">
        <v>42611.9207986111</v>
      </c>
      <c r="AS3" s="18">
        <v>42647.871863425898</v>
      </c>
      <c r="AT3" s="16"/>
      <c r="AU3" s="16"/>
      <c r="AV3" s="18">
        <v>42894.841030092597</v>
      </c>
      <c r="AW3" s="18">
        <v>42913.214895833298</v>
      </c>
      <c r="AX3" s="18">
        <v>42895.007233796299</v>
      </c>
      <c r="AY3" s="16"/>
      <c r="AZ3" s="16"/>
      <c r="BA3" s="16"/>
      <c r="BB3" s="16">
        <v>0</v>
      </c>
      <c r="BC3" s="16">
        <v>0</v>
      </c>
      <c r="BD3" s="16">
        <v>8322000</v>
      </c>
      <c r="BE3" s="16">
        <v>83220000</v>
      </c>
      <c r="BF3" s="16">
        <v>1000</v>
      </c>
      <c r="BG3" s="16"/>
      <c r="BH3" s="16"/>
      <c r="BI3" s="16"/>
      <c r="BJ3" s="16"/>
      <c r="BK3" s="16"/>
      <c r="BL3" s="16"/>
      <c r="BM3" s="16">
        <v>52</v>
      </c>
      <c r="BN3" s="16">
        <v>52</v>
      </c>
      <c r="BO3" s="16"/>
      <c r="BP3" s="16"/>
      <c r="BQ3" s="16">
        <v>546048</v>
      </c>
      <c r="BR3" s="16">
        <v>5460480</v>
      </c>
      <c r="BS3" s="16"/>
      <c r="BT3" s="16"/>
      <c r="BU3" s="16"/>
      <c r="BV3" s="16">
        <v>95</v>
      </c>
      <c r="BW3" s="16">
        <v>8322</v>
      </c>
      <c r="BX3" s="16"/>
      <c r="BY3" s="16"/>
      <c r="BZ3" s="16"/>
      <c r="CA3" s="16">
        <v>0</v>
      </c>
      <c r="CB3" s="16">
        <v>0</v>
      </c>
      <c r="CC3" s="16">
        <v>8322000</v>
      </c>
      <c r="CD3" s="16">
        <v>83220000</v>
      </c>
      <c r="CE3" s="16">
        <v>1000</v>
      </c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8">
        <v>42278.166666666701</v>
      </c>
      <c r="CX3" s="18">
        <v>42643.166666666701</v>
      </c>
      <c r="CY3" s="16"/>
      <c r="CZ3" s="16"/>
      <c r="DA3" s="16"/>
      <c r="DB3" s="16">
        <v>0</v>
      </c>
      <c r="DC3" s="16">
        <v>0</v>
      </c>
      <c r="DD3" s="16">
        <v>8462647</v>
      </c>
      <c r="DE3" s="16">
        <v>84626470</v>
      </c>
      <c r="DF3" s="16">
        <v>1000</v>
      </c>
      <c r="DG3" s="16"/>
      <c r="DH3" s="16"/>
      <c r="DI3" s="16"/>
      <c r="DJ3" s="16"/>
      <c r="DK3" s="16"/>
      <c r="DL3" s="16"/>
      <c r="DM3" s="16">
        <v>58.83</v>
      </c>
      <c r="DN3" s="16">
        <v>58.83</v>
      </c>
      <c r="DO3" s="16"/>
      <c r="DP3" s="16"/>
      <c r="DQ3" s="16">
        <v>543733.29</v>
      </c>
      <c r="DR3" s="16">
        <v>5437332.9000000004</v>
      </c>
      <c r="DS3" s="16"/>
      <c r="DT3" s="16"/>
      <c r="DU3" s="16"/>
      <c r="DV3" s="16">
        <v>96.946520158499993</v>
      </c>
      <c r="DW3" s="16">
        <v>8492.5151658823997</v>
      </c>
      <c r="DX3" s="17">
        <v>600000</v>
      </c>
      <c r="DY3" s="17">
        <v>600000</v>
      </c>
      <c r="DZ3" s="17">
        <v>1200000</v>
      </c>
      <c r="EA3" s="17">
        <v>1200000</v>
      </c>
      <c r="EB3" s="17">
        <v>200000</v>
      </c>
      <c r="EC3" s="17">
        <v>200000</v>
      </c>
      <c r="ED3" s="17">
        <v>0</v>
      </c>
      <c r="EE3" s="17">
        <v>0</v>
      </c>
      <c r="EF3" s="17">
        <v>0</v>
      </c>
      <c r="EG3" s="17">
        <v>0</v>
      </c>
      <c r="EH3" s="17">
        <v>11128000</v>
      </c>
      <c r="EI3" s="16"/>
      <c r="EJ3" s="16"/>
      <c r="EK3" s="16"/>
      <c r="EL3" s="16"/>
      <c r="EM3" s="16"/>
      <c r="EN3" s="16"/>
      <c r="EO3" s="16"/>
      <c r="EP3" s="16"/>
      <c r="EQ3" s="16" t="s">
        <v>227</v>
      </c>
      <c r="ER3" s="16" t="s">
        <v>201</v>
      </c>
      <c r="ES3" s="16" t="s">
        <v>201</v>
      </c>
      <c r="ET3" s="16"/>
      <c r="EU3" s="17">
        <v>0</v>
      </c>
      <c r="EV3" s="16" t="s">
        <v>201</v>
      </c>
      <c r="EW3" s="16">
        <v>0.01</v>
      </c>
      <c r="EX3" s="16">
        <v>773</v>
      </c>
      <c r="EY3" s="16">
        <v>0.01</v>
      </c>
      <c r="EZ3" s="16">
        <v>0</v>
      </c>
      <c r="FA3" s="16" t="s">
        <v>228</v>
      </c>
      <c r="FB3" s="16" t="s">
        <v>220</v>
      </c>
      <c r="FC3" s="16" t="s">
        <v>229</v>
      </c>
      <c r="FD3" s="16"/>
      <c r="FE3" s="16" t="s">
        <v>230</v>
      </c>
      <c r="FF3" s="16" t="s">
        <v>231</v>
      </c>
      <c r="FG3" s="16" t="s">
        <v>232</v>
      </c>
      <c r="FH3" s="16" t="s">
        <v>233</v>
      </c>
      <c r="FI3" s="16" t="s">
        <v>234</v>
      </c>
      <c r="FJ3" s="16" t="s">
        <v>235</v>
      </c>
      <c r="FK3" s="16"/>
      <c r="FL3" s="16" t="s">
        <v>236</v>
      </c>
      <c r="FM3" s="16" t="s">
        <v>220</v>
      </c>
      <c r="FN3" s="16" t="s">
        <v>229</v>
      </c>
      <c r="FO3" s="16"/>
      <c r="FP3" s="16" t="s">
        <v>230</v>
      </c>
      <c r="FQ3" s="16" t="s">
        <v>231</v>
      </c>
      <c r="FR3" s="16" t="s">
        <v>232</v>
      </c>
      <c r="FS3" s="16" t="s">
        <v>233</v>
      </c>
      <c r="FT3" s="16" t="s">
        <v>234</v>
      </c>
      <c r="FU3" s="16" t="s">
        <v>235</v>
      </c>
      <c r="FV3" s="16"/>
      <c r="FW3" s="16" t="s">
        <v>236</v>
      </c>
      <c r="FX3" s="16" t="s">
        <v>237</v>
      </c>
      <c r="FY3" s="16" t="s">
        <v>238</v>
      </c>
      <c r="FZ3" s="16"/>
      <c r="GA3" s="16" t="s">
        <v>239</v>
      </c>
      <c r="GB3" s="16" t="s">
        <v>240</v>
      </c>
      <c r="GC3" s="16" t="s">
        <v>241</v>
      </c>
      <c r="GD3" s="16" t="s">
        <v>242</v>
      </c>
      <c r="GE3" s="16" t="s">
        <v>243</v>
      </c>
      <c r="GF3" s="16"/>
      <c r="GG3" s="16"/>
      <c r="GH3" s="16" t="s">
        <v>244</v>
      </c>
    </row>
    <row r="4" spans="1:190" ht="37.5">
      <c r="A4" s="16" t="s">
        <v>245</v>
      </c>
      <c r="B4" s="16" t="s">
        <v>246</v>
      </c>
      <c r="C4" s="16" t="s">
        <v>247</v>
      </c>
      <c r="D4" s="16" t="s">
        <v>193</v>
      </c>
      <c r="E4" s="16" t="s">
        <v>194</v>
      </c>
      <c r="F4" s="16" t="s">
        <v>195</v>
      </c>
      <c r="G4" s="16" t="s">
        <v>248</v>
      </c>
      <c r="H4" s="17">
        <v>0</v>
      </c>
      <c r="I4" s="16" t="s">
        <v>249</v>
      </c>
      <c r="J4" s="16" t="s">
        <v>198</v>
      </c>
      <c r="K4" s="16" t="s">
        <v>250</v>
      </c>
      <c r="L4" s="16" t="s">
        <v>198</v>
      </c>
      <c r="M4" s="16" t="s">
        <v>250</v>
      </c>
      <c r="N4" s="18">
        <v>42017</v>
      </c>
      <c r="O4" s="16"/>
      <c r="P4" s="16"/>
      <c r="Q4" s="18">
        <v>43619.166666666701</v>
      </c>
      <c r="R4" s="16"/>
      <c r="S4" s="18">
        <v>43282.166666666701</v>
      </c>
      <c r="T4" s="18">
        <v>43322.166666666701</v>
      </c>
      <c r="U4" s="16"/>
      <c r="V4" s="18">
        <v>42089.166666666701</v>
      </c>
      <c r="W4" s="16"/>
      <c r="X4" s="16"/>
      <c r="Y4" s="18">
        <v>42285.166666666701</v>
      </c>
      <c r="Z4" s="16"/>
      <c r="AA4" s="18">
        <v>42499.166666666701</v>
      </c>
      <c r="AB4" s="18">
        <v>42957.611064814802</v>
      </c>
      <c r="AC4" s="16"/>
      <c r="AD4" s="16"/>
      <c r="AE4" s="18">
        <v>42957.611400463</v>
      </c>
      <c r="AF4" s="16"/>
      <c r="AG4" s="18">
        <v>43402.166666666701</v>
      </c>
      <c r="AH4" s="18">
        <v>43619.166666666701</v>
      </c>
      <c r="AI4" s="16"/>
      <c r="AJ4" s="16"/>
      <c r="AK4" s="16"/>
      <c r="AL4" s="18">
        <v>42499.166666666701</v>
      </c>
      <c r="AM4" s="18">
        <v>42508.960682870398</v>
      </c>
      <c r="AN4" s="18">
        <v>42594.333333333299</v>
      </c>
      <c r="AO4" s="16"/>
      <c r="AP4" s="16"/>
      <c r="AQ4" s="18">
        <v>42957.611400463</v>
      </c>
      <c r="AR4" s="18">
        <v>43012.128692129598</v>
      </c>
      <c r="AS4" s="18">
        <v>43056.416666666701</v>
      </c>
      <c r="AT4" s="16"/>
      <c r="AU4" s="16"/>
      <c r="AV4" s="16"/>
      <c r="AW4" s="16"/>
      <c r="AX4" s="16"/>
      <c r="AY4" s="16"/>
      <c r="AZ4" s="16"/>
      <c r="BA4" s="16"/>
      <c r="BB4" s="16">
        <v>26094</v>
      </c>
      <c r="BC4" s="16">
        <v>391410</v>
      </c>
      <c r="BD4" s="16">
        <v>532155</v>
      </c>
      <c r="BE4" s="16">
        <v>7982338</v>
      </c>
      <c r="BF4" s="16">
        <v>100</v>
      </c>
      <c r="BG4" s="16"/>
      <c r="BH4" s="16"/>
      <c r="BI4" s="16"/>
      <c r="BJ4" s="16"/>
      <c r="BK4" s="16"/>
      <c r="BL4" s="16"/>
      <c r="BM4" s="16">
        <v>67.2</v>
      </c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>
        <v>0</v>
      </c>
      <c r="BY4" s="16">
        <v>0</v>
      </c>
      <c r="BZ4" s="16">
        <v>0</v>
      </c>
      <c r="CA4" s="16">
        <v>0</v>
      </c>
      <c r="CB4" s="16">
        <v>0</v>
      </c>
      <c r="CC4" s="16">
        <v>532155</v>
      </c>
      <c r="CD4" s="16">
        <v>0</v>
      </c>
      <c r="CE4" s="16">
        <v>100</v>
      </c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7">
        <v>60466.69</v>
      </c>
      <c r="DY4" s="17">
        <v>60466.69</v>
      </c>
      <c r="DZ4" s="17">
        <v>120933.37</v>
      </c>
      <c r="EA4" s="17">
        <v>120933.37</v>
      </c>
      <c r="EB4" s="17">
        <v>20155.560000000001</v>
      </c>
      <c r="EC4" s="17">
        <v>0</v>
      </c>
      <c r="ED4" s="17">
        <v>0</v>
      </c>
      <c r="EE4" s="17">
        <v>0</v>
      </c>
      <c r="EF4" s="17">
        <v>0</v>
      </c>
      <c r="EG4" s="17">
        <v>0</v>
      </c>
      <c r="EH4" s="17">
        <v>671852</v>
      </c>
      <c r="EI4" s="16"/>
      <c r="EJ4" s="16"/>
      <c r="EK4" s="16"/>
      <c r="EL4" s="16"/>
      <c r="EM4" s="16"/>
      <c r="EN4" s="16"/>
      <c r="EO4" s="16"/>
      <c r="EP4" s="16"/>
      <c r="EQ4" s="16" t="s">
        <v>200</v>
      </c>
      <c r="ER4" s="16" t="s">
        <v>251</v>
      </c>
      <c r="ES4" s="16" t="s">
        <v>201</v>
      </c>
      <c r="ET4" s="16"/>
      <c r="EU4" s="17">
        <v>0</v>
      </c>
      <c r="EV4" s="16" t="s">
        <v>201</v>
      </c>
      <c r="EW4" s="16">
        <v>7.0000000000000007E-2</v>
      </c>
      <c r="EX4" s="16">
        <v>1448.46</v>
      </c>
      <c r="EY4" s="16">
        <v>0.1</v>
      </c>
      <c r="EZ4" s="16">
        <v>0</v>
      </c>
      <c r="FA4" s="16" t="s">
        <v>252</v>
      </c>
      <c r="FB4" s="16" t="s">
        <v>253</v>
      </c>
      <c r="FC4" s="16" t="s">
        <v>254</v>
      </c>
      <c r="FD4" s="16"/>
      <c r="FE4" s="16" t="s">
        <v>255</v>
      </c>
      <c r="FF4" s="16" t="s">
        <v>205</v>
      </c>
      <c r="FG4" s="16" t="s">
        <v>256</v>
      </c>
      <c r="FH4" s="16" t="s">
        <v>257</v>
      </c>
      <c r="FI4" s="16" t="s">
        <v>258</v>
      </c>
      <c r="FJ4" s="16"/>
      <c r="FK4" s="16"/>
      <c r="FL4" s="16" t="s">
        <v>259</v>
      </c>
      <c r="FM4" s="16" t="s">
        <v>253</v>
      </c>
      <c r="FN4" s="16" t="s">
        <v>254</v>
      </c>
      <c r="FO4" s="16"/>
      <c r="FP4" s="16" t="s">
        <v>255</v>
      </c>
      <c r="FQ4" s="16" t="s">
        <v>205</v>
      </c>
      <c r="FR4" s="16" t="s">
        <v>256</v>
      </c>
      <c r="FS4" s="16" t="s">
        <v>257</v>
      </c>
      <c r="FT4" s="16" t="s">
        <v>258</v>
      </c>
      <c r="FU4" s="16" t="s">
        <v>260</v>
      </c>
      <c r="FV4" s="16"/>
      <c r="FW4" s="16" t="s">
        <v>259</v>
      </c>
      <c r="FX4" s="16" t="s">
        <v>261</v>
      </c>
      <c r="FY4" s="16" t="s">
        <v>262</v>
      </c>
      <c r="FZ4" s="16"/>
      <c r="GA4" s="16" t="s">
        <v>263</v>
      </c>
      <c r="GB4" s="16" t="s">
        <v>214</v>
      </c>
      <c r="GC4" s="16" t="s">
        <v>264</v>
      </c>
      <c r="GD4" s="16" t="s">
        <v>265</v>
      </c>
      <c r="GE4" s="16" t="s">
        <v>266</v>
      </c>
      <c r="GF4" s="16"/>
      <c r="GG4" s="16"/>
      <c r="GH4" s="16" t="s">
        <v>267</v>
      </c>
    </row>
    <row r="5" spans="1:190" ht="37.5">
      <c r="A5" s="16" t="s">
        <v>268</v>
      </c>
      <c r="B5" s="16" t="s">
        <v>269</v>
      </c>
      <c r="C5" s="16" t="s">
        <v>270</v>
      </c>
      <c r="D5" s="16" t="s">
        <v>193</v>
      </c>
      <c r="E5" s="16" t="s">
        <v>194</v>
      </c>
      <c r="F5" s="16" t="s">
        <v>195</v>
      </c>
      <c r="G5" s="16" t="s">
        <v>248</v>
      </c>
      <c r="H5" s="17">
        <v>0</v>
      </c>
      <c r="I5" s="16" t="s">
        <v>271</v>
      </c>
      <c r="J5" s="16" t="s">
        <v>198</v>
      </c>
      <c r="K5" s="16" t="s">
        <v>272</v>
      </c>
      <c r="L5" s="16" t="s">
        <v>198</v>
      </c>
      <c r="M5" s="16" t="s">
        <v>272</v>
      </c>
      <c r="N5" s="18">
        <v>42132</v>
      </c>
      <c r="O5" s="16"/>
      <c r="P5" s="16"/>
      <c r="Q5" s="18">
        <v>43971.166666666701</v>
      </c>
      <c r="R5" s="16"/>
      <c r="S5" s="18">
        <v>43282.166666666701</v>
      </c>
      <c r="T5" s="18">
        <v>44203.208333333299</v>
      </c>
      <c r="U5" s="16"/>
      <c r="V5" s="18">
        <v>42159.166666666701</v>
      </c>
      <c r="W5" s="16"/>
      <c r="X5" s="18">
        <v>42348.208333333299</v>
      </c>
      <c r="Y5" s="18">
        <v>42349.208333333299</v>
      </c>
      <c r="Z5" s="16"/>
      <c r="AA5" s="18">
        <v>43537.166666666701</v>
      </c>
      <c r="AB5" s="16"/>
      <c r="AC5" s="16"/>
      <c r="AD5" s="16"/>
      <c r="AE5" s="16"/>
      <c r="AF5" s="16"/>
      <c r="AG5" s="16"/>
      <c r="AH5" s="16"/>
      <c r="AI5" s="16"/>
      <c r="AJ5" s="18">
        <v>43537.166666666701</v>
      </c>
      <c r="AK5" s="18">
        <v>43552.166666666701</v>
      </c>
      <c r="AL5" s="18">
        <v>43553.166666666701</v>
      </c>
      <c r="AM5" s="18">
        <v>43585.166666666701</v>
      </c>
      <c r="AN5" s="18">
        <v>43745.166666666701</v>
      </c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>
        <v>42714</v>
      </c>
      <c r="BC5" s="16">
        <v>640710</v>
      </c>
      <c r="BD5" s="16">
        <v>637516</v>
      </c>
      <c r="BE5" s="16">
        <v>9562740</v>
      </c>
      <c r="BF5" s="16">
        <v>100</v>
      </c>
      <c r="BG5" s="16"/>
      <c r="BH5" s="16"/>
      <c r="BI5" s="16"/>
      <c r="BJ5" s="16"/>
      <c r="BK5" s="16"/>
      <c r="BL5" s="16"/>
      <c r="BM5" s="16">
        <v>90.3</v>
      </c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>
        <v>0</v>
      </c>
      <c r="BY5" s="16">
        <v>0</v>
      </c>
      <c r="BZ5" s="16">
        <v>0</v>
      </c>
      <c r="CA5" s="16">
        <v>0</v>
      </c>
      <c r="CB5" s="16">
        <v>0</v>
      </c>
      <c r="CC5" s="16">
        <v>0</v>
      </c>
      <c r="CD5" s="16">
        <v>0</v>
      </c>
      <c r="CE5" s="16">
        <v>0</v>
      </c>
      <c r="CF5" s="16">
        <v>0</v>
      </c>
      <c r="CG5" s="16">
        <v>0</v>
      </c>
      <c r="CH5" s="16">
        <v>0</v>
      </c>
      <c r="CI5" s="16">
        <v>0</v>
      </c>
      <c r="CJ5" s="16">
        <v>0</v>
      </c>
      <c r="CK5" s="16">
        <v>0</v>
      </c>
      <c r="CL5" s="16">
        <v>0</v>
      </c>
      <c r="CM5" s="16">
        <v>0</v>
      </c>
      <c r="CN5" s="16">
        <v>0</v>
      </c>
      <c r="CO5" s="16">
        <v>0</v>
      </c>
      <c r="CP5" s="16">
        <v>0</v>
      </c>
      <c r="CQ5" s="16">
        <v>0</v>
      </c>
      <c r="CR5" s="16">
        <v>0</v>
      </c>
      <c r="CS5" s="16">
        <v>0</v>
      </c>
      <c r="CT5" s="16">
        <v>0</v>
      </c>
      <c r="CU5" s="16">
        <v>0</v>
      </c>
      <c r="CV5" s="16">
        <v>0</v>
      </c>
      <c r="CW5" s="18">
        <v>1</v>
      </c>
      <c r="CX5" s="18">
        <v>1</v>
      </c>
      <c r="CY5" s="16">
        <v>0</v>
      </c>
      <c r="CZ5" s="16">
        <v>0</v>
      </c>
      <c r="DA5" s="16">
        <v>0</v>
      </c>
      <c r="DB5" s="16">
        <v>0</v>
      </c>
      <c r="DC5" s="16">
        <v>0</v>
      </c>
      <c r="DD5" s="16">
        <v>0</v>
      </c>
      <c r="DE5" s="16">
        <v>0</v>
      </c>
      <c r="DF5" s="16">
        <v>0</v>
      </c>
      <c r="DG5" s="16">
        <v>0</v>
      </c>
      <c r="DH5" s="16">
        <v>0</v>
      </c>
      <c r="DI5" s="16">
        <v>0</v>
      </c>
      <c r="DJ5" s="16">
        <v>0</v>
      </c>
      <c r="DK5" s="16">
        <v>0</v>
      </c>
      <c r="DL5" s="16">
        <v>0</v>
      </c>
      <c r="DM5" s="16">
        <v>0</v>
      </c>
      <c r="DN5" s="16">
        <v>0</v>
      </c>
      <c r="DO5" s="16">
        <v>0</v>
      </c>
      <c r="DP5" s="16">
        <v>0</v>
      </c>
      <c r="DQ5" s="16">
        <v>0</v>
      </c>
      <c r="DR5" s="16">
        <v>0</v>
      </c>
      <c r="DS5" s="16">
        <v>0</v>
      </c>
      <c r="DT5" s="16">
        <v>0</v>
      </c>
      <c r="DU5" s="16">
        <v>0</v>
      </c>
      <c r="DV5" s="16">
        <v>0</v>
      </c>
      <c r="DW5" s="16">
        <v>0</v>
      </c>
      <c r="DX5" s="17">
        <v>67500</v>
      </c>
      <c r="DY5" s="17">
        <v>67500</v>
      </c>
      <c r="DZ5" s="17">
        <v>135000</v>
      </c>
      <c r="EA5" s="17">
        <v>0</v>
      </c>
      <c r="EB5" s="17">
        <v>22500</v>
      </c>
      <c r="EC5" s="17">
        <v>0</v>
      </c>
      <c r="ED5" s="17">
        <v>0</v>
      </c>
      <c r="EE5" s="17">
        <v>0</v>
      </c>
      <c r="EF5" s="17">
        <v>0</v>
      </c>
      <c r="EG5" s="17">
        <v>0</v>
      </c>
      <c r="EH5" s="17">
        <v>944710</v>
      </c>
      <c r="EI5" s="16"/>
      <c r="EJ5" s="17">
        <v>182710</v>
      </c>
      <c r="EK5" s="16"/>
      <c r="EL5" s="16"/>
      <c r="EM5" s="16"/>
      <c r="EN5" s="16"/>
      <c r="EO5" s="16"/>
      <c r="EP5" s="16"/>
      <c r="EQ5" s="16" t="s">
        <v>200</v>
      </c>
      <c r="ER5" s="16" t="s">
        <v>251</v>
      </c>
      <c r="ES5" s="16" t="s">
        <v>251</v>
      </c>
      <c r="ET5" s="16"/>
      <c r="EU5" s="17">
        <v>0</v>
      </c>
      <c r="EV5" s="16" t="s">
        <v>201</v>
      </c>
      <c r="EW5" s="16">
        <v>7.0000000000000007E-2</v>
      </c>
      <c r="EX5" s="16">
        <v>1477</v>
      </c>
      <c r="EY5" s="16">
        <v>0</v>
      </c>
      <c r="EZ5" s="16">
        <v>0</v>
      </c>
      <c r="FA5" s="16" t="s">
        <v>273</v>
      </c>
      <c r="FB5" s="16" t="s">
        <v>274</v>
      </c>
      <c r="FC5" s="16" t="s">
        <v>275</v>
      </c>
      <c r="FD5" s="16" t="s">
        <v>276</v>
      </c>
      <c r="FE5" s="16" t="s">
        <v>204</v>
      </c>
      <c r="FF5" s="16" t="s">
        <v>205</v>
      </c>
      <c r="FG5" s="16" t="s">
        <v>206</v>
      </c>
      <c r="FH5" s="16" t="s">
        <v>277</v>
      </c>
      <c r="FI5" s="16" t="s">
        <v>257</v>
      </c>
      <c r="FJ5" s="16"/>
      <c r="FK5" s="16"/>
      <c r="FL5" s="16" t="s">
        <v>278</v>
      </c>
      <c r="FM5" s="16" t="s">
        <v>274</v>
      </c>
      <c r="FN5" s="16" t="s">
        <v>275</v>
      </c>
      <c r="FO5" s="16" t="s">
        <v>276</v>
      </c>
      <c r="FP5" s="16" t="s">
        <v>204</v>
      </c>
      <c r="FQ5" s="16" t="s">
        <v>205</v>
      </c>
      <c r="FR5" s="16" t="s">
        <v>206</v>
      </c>
      <c r="FS5" s="16" t="s">
        <v>277</v>
      </c>
      <c r="FT5" s="16" t="s">
        <v>257</v>
      </c>
      <c r="FU5" s="16"/>
      <c r="FV5" s="16"/>
      <c r="FW5" s="16" t="s">
        <v>278</v>
      </c>
      <c r="FX5" s="16" t="s">
        <v>279</v>
      </c>
      <c r="FY5" s="16" t="s">
        <v>280</v>
      </c>
      <c r="FZ5" s="16"/>
      <c r="GA5" s="16" t="s">
        <v>281</v>
      </c>
      <c r="GB5" s="16" t="s">
        <v>205</v>
      </c>
      <c r="GC5" s="16" t="s">
        <v>282</v>
      </c>
      <c r="GD5" s="16" t="s">
        <v>277</v>
      </c>
      <c r="GE5" s="16" t="s">
        <v>283</v>
      </c>
      <c r="GF5" s="16"/>
      <c r="GG5" s="16"/>
      <c r="GH5" s="16" t="s">
        <v>284</v>
      </c>
    </row>
    <row r="6" spans="1:190" ht="37.5">
      <c r="A6" s="16" t="s">
        <v>285</v>
      </c>
      <c r="B6" s="16" t="s">
        <v>269</v>
      </c>
      <c r="C6" s="16" t="s">
        <v>270</v>
      </c>
      <c r="D6" s="16" t="s">
        <v>193</v>
      </c>
      <c r="E6" s="16" t="s">
        <v>194</v>
      </c>
      <c r="F6" s="16" t="s">
        <v>195</v>
      </c>
      <c r="G6" s="16" t="s">
        <v>248</v>
      </c>
      <c r="H6" s="17">
        <v>0</v>
      </c>
      <c r="I6" s="16" t="s">
        <v>271</v>
      </c>
      <c r="J6" s="16" t="s">
        <v>198</v>
      </c>
      <c r="K6" s="16" t="s">
        <v>272</v>
      </c>
      <c r="L6" s="16" t="s">
        <v>198</v>
      </c>
      <c r="M6" s="16" t="s">
        <v>272</v>
      </c>
      <c r="N6" s="18">
        <v>42132</v>
      </c>
      <c r="O6" s="16"/>
      <c r="P6" s="16"/>
      <c r="Q6" s="18">
        <v>44708.166666666701</v>
      </c>
      <c r="R6" s="16"/>
      <c r="S6" s="16"/>
      <c r="T6" s="18">
        <v>44202.208333333299</v>
      </c>
      <c r="U6" s="16"/>
      <c r="V6" s="16"/>
      <c r="W6" s="16"/>
      <c r="X6" s="16"/>
      <c r="Y6" s="18">
        <v>42349.208333333299</v>
      </c>
      <c r="Z6" s="16"/>
      <c r="AA6" s="18">
        <v>43537.166666666701</v>
      </c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>
        <v>42714</v>
      </c>
      <c r="BC6" s="16">
        <v>640710</v>
      </c>
      <c r="BD6" s="16">
        <v>637516</v>
      </c>
      <c r="BE6" s="16">
        <v>9562740</v>
      </c>
      <c r="BF6" s="16">
        <v>100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>
        <v>0</v>
      </c>
      <c r="BY6" s="16">
        <v>0</v>
      </c>
      <c r="BZ6" s="16">
        <v>0</v>
      </c>
      <c r="CA6" s="16">
        <v>0</v>
      </c>
      <c r="CB6" s="16">
        <v>0</v>
      </c>
      <c r="CC6" s="16">
        <v>0</v>
      </c>
      <c r="CD6" s="16">
        <v>0</v>
      </c>
      <c r="CE6" s="16">
        <v>0</v>
      </c>
      <c r="CF6" s="16">
        <v>0</v>
      </c>
      <c r="CG6" s="16">
        <v>0</v>
      </c>
      <c r="CH6" s="16">
        <v>0</v>
      </c>
      <c r="CI6" s="16">
        <v>0</v>
      </c>
      <c r="CJ6" s="16">
        <v>0</v>
      </c>
      <c r="CK6" s="16">
        <v>0</v>
      </c>
      <c r="CL6" s="16">
        <v>0</v>
      </c>
      <c r="CM6" s="16">
        <v>0</v>
      </c>
      <c r="CN6" s="16">
        <v>0</v>
      </c>
      <c r="CO6" s="16">
        <v>0</v>
      </c>
      <c r="CP6" s="16">
        <v>0</v>
      </c>
      <c r="CQ6" s="16">
        <v>0</v>
      </c>
      <c r="CR6" s="16">
        <v>0</v>
      </c>
      <c r="CS6" s="16">
        <v>0</v>
      </c>
      <c r="CT6" s="16">
        <v>0</v>
      </c>
      <c r="CU6" s="16">
        <v>0</v>
      </c>
      <c r="CV6" s="16">
        <v>0</v>
      </c>
      <c r="CW6" s="18">
        <v>1</v>
      </c>
      <c r="CX6" s="18">
        <v>1</v>
      </c>
      <c r="CY6" s="16">
        <v>0</v>
      </c>
      <c r="CZ6" s="16">
        <v>0</v>
      </c>
      <c r="DA6" s="16">
        <v>0</v>
      </c>
      <c r="DB6" s="16">
        <v>0</v>
      </c>
      <c r="DC6" s="16">
        <v>0</v>
      </c>
      <c r="DD6" s="16">
        <v>0</v>
      </c>
      <c r="DE6" s="16">
        <v>0</v>
      </c>
      <c r="DF6" s="16">
        <v>0</v>
      </c>
      <c r="DG6" s="16">
        <v>0</v>
      </c>
      <c r="DH6" s="16">
        <v>0</v>
      </c>
      <c r="DI6" s="16">
        <v>0</v>
      </c>
      <c r="DJ6" s="16">
        <v>0</v>
      </c>
      <c r="DK6" s="16">
        <v>0</v>
      </c>
      <c r="DL6" s="16">
        <v>0</v>
      </c>
      <c r="DM6" s="16">
        <v>0</v>
      </c>
      <c r="DN6" s="16">
        <v>0</v>
      </c>
      <c r="DO6" s="16">
        <v>0</v>
      </c>
      <c r="DP6" s="16">
        <v>0</v>
      </c>
      <c r="DQ6" s="16">
        <v>0</v>
      </c>
      <c r="DR6" s="16">
        <v>0</v>
      </c>
      <c r="DS6" s="16">
        <v>0</v>
      </c>
      <c r="DT6" s="16">
        <v>0</v>
      </c>
      <c r="DU6" s="16">
        <v>0</v>
      </c>
      <c r="DV6" s="16">
        <v>0</v>
      </c>
      <c r="DW6" s="16">
        <v>0</v>
      </c>
      <c r="DX6" s="17">
        <v>0</v>
      </c>
      <c r="DY6" s="17">
        <v>0</v>
      </c>
      <c r="DZ6" s="17">
        <v>0</v>
      </c>
      <c r="EA6" s="17">
        <v>0</v>
      </c>
      <c r="EB6" s="17">
        <v>0</v>
      </c>
      <c r="EC6" s="17">
        <v>0</v>
      </c>
      <c r="ED6" s="17">
        <v>0</v>
      </c>
      <c r="EE6" s="17">
        <v>0</v>
      </c>
      <c r="EF6" s="17">
        <v>0</v>
      </c>
      <c r="EG6" s="17">
        <v>0</v>
      </c>
      <c r="EH6" s="17">
        <v>944710</v>
      </c>
      <c r="EI6" s="16"/>
      <c r="EJ6" s="17">
        <v>182710</v>
      </c>
      <c r="EK6" s="16"/>
      <c r="EL6" s="16"/>
      <c r="EM6" s="16"/>
      <c r="EN6" s="16"/>
      <c r="EO6" s="16"/>
      <c r="EP6" s="16"/>
      <c r="EQ6" s="16" t="s">
        <v>200</v>
      </c>
      <c r="ER6" s="16" t="s">
        <v>201</v>
      </c>
      <c r="ES6" s="16" t="s">
        <v>201</v>
      </c>
      <c r="ET6" s="16"/>
      <c r="EU6" s="17">
        <v>0</v>
      </c>
      <c r="EV6" s="16" t="s">
        <v>201</v>
      </c>
      <c r="EW6" s="16">
        <v>0</v>
      </c>
      <c r="EX6" s="16">
        <v>0</v>
      </c>
      <c r="EY6" s="16">
        <v>0</v>
      </c>
      <c r="EZ6" s="16">
        <v>0</v>
      </c>
      <c r="FA6" s="16"/>
      <c r="FB6" s="16" t="s">
        <v>274</v>
      </c>
      <c r="FC6" s="16" t="s">
        <v>275</v>
      </c>
      <c r="FD6" s="16" t="s">
        <v>276</v>
      </c>
      <c r="FE6" s="16" t="s">
        <v>204</v>
      </c>
      <c r="FF6" s="16" t="s">
        <v>205</v>
      </c>
      <c r="FG6" s="16" t="s">
        <v>206</v>
      </c>
      <c r="FH6" s="16" t="s">
        <v>277</v>
      </c>
      <c r="FI6" s="16" t="s">
        <v>257</v>
      </c>
      <c r="FJ6" s="16"/>
      <c r="FK6" s="16"/>
      <c r="FL6" s="16" t="s">
        <v>278</v>
      </c>
      <c r="FM6" s="16" t="s">
        <v>274</v>
      </c>
      <c r="FN6" s="16" t="s">
        <v>275</v>
      </c>
      <c r="FO6" s="16" t="s">
        <v>276</v>
      </c>
      <c r="FP6" s="16" t="s">
        <v>204</v>
      </c>
      <c r="FQ6" s="16" t="s">
        <v>205</v>
      </c>
      <c r="FR6" s="16" t="s">
        <v>206</v>
      </c>
      <c r="FS6" s="16" t="s">
        <v>277</v>
      </c>
      <c r="FT6" s="16" t="s">
        <v>257</v>
      </c>
      <c r="FU6" s="16"/>
      <c r="FV6" s="16"/>
      <c r="FW6" s="16" t="s">
        <v>278</v>
      </c>
      <c r="FX6" s="16" t="s">
        <v>279</v>
      </c>
      <c r="FY6" s="16" t="s">
        <v>280</v>
      </c>
      <c r="FZ6" s="16"/>
      <c r="GA6" s="16" t="s">
        <v>281</v>
      </c>
      <c r="GB6" s="16" t="s">
        <v>205</v>
      </c>
      <c r="GC6" s="16" t="s">
        <v>282</v>
      </c>
      <c r="GD6" s="16" t="s">
        <v>277</v>
      </c>
      <c r="GE6" s="16" t="s">
        <v>283</v>
      </c>
      <c r="GF6" s="16"/>
      <c r="GG6" s="16"/>
      <c r="GH6" s="16" t="s">
        <v>284</v>
      </c>
    </row>
    <row r="7" spans="1:190" ht="37.5">
      <c r="A7" s="16" t="s">
        <v>286</v>
      </c>
      <c r="B7" s="16" t="s">
        <v>287</v>
      </c>
      <c r="C7" s="16" t="s">
        <v>288</v>
      </c>
      <c r="D7" s="16" t="s">
        <v>193</v>
      </c>
      <c r="E7" s="16" t="s">
        <v>194</v>
      </c>
      <c r="F7" s="16" t="s">
        <v>195</v>
      </c>
      <c r="G7" s="16" t="s">
        <v>196</v>
      </c>
      <c r="H7" s="17">
        <v>0</v>
      </c>
      <c r="I7" s="16" t="s">
        <v>289</v>
      </c>
      <c r="J7" s="16" t="s">
        <v>198</v>
      </c>
      <c r="K7" s="16" t="s">
        <v>290</v>
      </c>
      <c r="L7" s="16" t="s">
        <v>198</v>
      </c>
      <c r="M7" s="16" t="s">
        <v>290</v>
      </c>
      <c r="N7" s="18">
        <v>42164</v>
      </c>
      <c r="O7" s="16"/>
      <c r="P7" s="16"/>
      <c r="Q7" s="16"/>
      <c r="R7" s="18">
        <v>43076.197407407402</v>
      </c>
      <c r="S7" s="18">
        <v>43282.166666666701</v>
      </c>
      <c r="T7" s="16"/>
      <c r="U7" s="16"/>
      <c r="V7" s="18">
        <v>42194.166666666701</v>
      </c>
      <c r="W7" s="16"/>
      <c r="X7" s="16"/>
      <c r="Y7" s="18">
        <v>42411.990162037</v>
      </c>
      <c r="Z7" s="16"/>
      <c r="AA7" s="18">
        <v>42541.166666666701</v>
      </c>
      <c r="AB7" s="18">
        <v>42655.166666666701</v>
      </c>
      <c r="AC7" s="16"/>
      <c r="AD7" s="16"/>
      <c r="AE7" s="18">
        <v>42805.784768518497</v>
      </c>
      <c r="AF7" s="16"/>
      <c r="AG7" s="18">
        <v>42975.919351851902</v>
      </c>
      <c r="AH7" s="16"/>
      <c r="AI7" s="18">
        <v>42975.9194907407</v>
      </c>
      <c r="AJ7" s="16"/>
      <c r="AK7" s="16"/>
      <c r="AL7" s="18">
        <v>42541.166666666701</v>
      </c>
      <c r="AM7" s="18">
        <v>42602.707013888903</v>
      </c>
      <c r="AN7" s="18">
        <v>42647.873599537001</v>
      </c>
      <c r="AO7" s="16"/>
      <c r="AP7" s="16"/>
      <c r="AQ7" s="18">
        <v>42805.784768518497</v>
      </c>
      <c r="AR7" s="18">
        <v>42888.237870370402</v>
      </c>
      <c r="AS7" s="18">
        <v>42805.988101851901</v>
      </c>
      <c r="AT7" s="16"/>
      <c r="AU7" s="16"/>
      <c r="AV7" s="18">
        <v>42975.9194907407</v>
      </c>
      <c r="AW7" s="18">
        <v>43005.135810185202</v>
      </c>
      <c r="AX7" s="18">
        <v>42976.0856712963</v>
      </c>
      <c r="AY7" s="16"/>
      <c r="AZ7" s="16"/>
      <c r="BA7" s="16"/>
      <c r="BB7" s="16">
        <v>0</v>
      </c>
      <c r="BC7" s="16">
        <v>0</v>
      </c>
      <c r="BD7" s="16">
        <v>2629027</v>
      </c>
      <c r="BE7" s="16">
        <v>26290270</v>
      </c>
      <c r="BF7" s="16">
        <v>300</v>
      </c>
      <c r="BG7" s="16"/>
      <c r="BH7" s="16"/>
      <c r="BI7" s="16"/>
      <c r="BJ7" s="16"/>
      <c r="BK7" s="16"/>
      <c r="BL7" s="16"/>
      <c r="BM7" s="16">
        <v>56</v>
      </c>
      <c r="BN7" s="16">
        <v>56</v>
      </c>
      <c r="BO7" s="16"/>
      <c r="BP7" s="16"/>
      <c r="BQ7" s="16">
        <v>160120</v>
      </c>
      <c r="BR7" s="16">
        <v>1601200</v>
      </c>
      <c r="BS7" s="16"/>
      <c r="BT7" s="16"/>
      <c r="BU7" s="16"/>
      <c r="BV7" s="16">
        <v>100</v>
      </c>
      <c r="BW7" s="16">
        <v>8760</v>
      </c>
      <c r="BX7" s="16">
        <v>0</v>
      </c>
      <c r="BY7" s="16">
        <v>0</v>
      </c>
      <c r="BZ7" s="16">
        <v>0</v>
      </c>
      <c r="CA7" s="16">
        <v>0</v>
      </c>
      <c r="CB7" s="16">
        <v>0</v>
      </c>
      <c r="CC7" s="16">
        <v>2497575</v>
      </c>
      <c r="CD7" s="16">
        <v>26290270</v>
      </c>
      <c r="CE7" s="16">
        <v>300</v>
      </c>
      <c r="CF7" s="16"/>
      <c r="CG7" s="16"/>
      <c r="CH7" s="16"/>
      <c r="CI7" s="16"/>
      <c r="CJ7" s="16"/>
      <c r="CK7" s="16"/>
      <c r="CL7" s="16">
        <v>56</v>
      </c>
      <c r="CM7" s="16">
        <v>56</v>
      </c>
      <c r="CN7" s="16"/>
      <c r="CO7" s="16"/>
      <c r="CP7" s="16">
        <v>160120</v>
      </c>
      <c r="CQ7" s="16">
        <v>1601200</v>
      </c>
      <c r="CR7" s="16"/>
      <c r="CS7" s="16"/>
      <c r="CT7" s="16"/>
      <c r="CU7" s="16">
        <v>100</v>
      </c>
      <c r="CV7" s="16">
        <v>8760</v>
      </c>
      <c r="CW7" s="18">
        <v>42461.166666666701</v>
      </c>
      <c r="CX7" s="18">
        <v>42825.166666666701</v>
      </c>
      <c r="CY7" s="16"/>
      <c r="CZ7" s="16"/>
      <c r="DA7" s="16"/>
      <c r="DB7" s="16">
        <v>0</v>
      </c>
      <c r="DC7" s="16">
        <v>0</v>
      </c>
      <c r="DD7" s="16">
        <v>2535576</v>
      </c>
      <c r="DE7" s="16">
        <v>25355761</v>
      </c>
      <c r="DF7" s="16">
        <v>300</v>
      </c>
      <c r="DG7" s="16"/>
      <c r="DH7" s="16"/>
      <c r="DI7" s="16"/>
      <c r="DJ7" s="16"/>
      <c r="DK7" s="16"/>
      <c r="DL7" s="16"/>
      <c r="DM7" s="16">
        <v>57.53</v>
      </c>
      <c r="DN7" s="16">
        <v>57.53</v>
      </c>
      <c r="DO7" s="16"/>
      <c r="DP7" s="16"/>
      <c r="DQ7" s="16">
        <v>166582.49</v>
      </c>
      <c r="DR7" s="16">
        <v>1665824.9</v>
      </c>
      <c r="DS7" s="16"/>
      <c r="DT7" s="16"/>
      <c r="DU7" s="16"/>
      <c r="DV7" s="16">
        <v>96.445416309899997</v>
      </c>
      <c r="DW7" s="16">
        <v>8448.6184687500008</v>
      </c>
      <c r="DX7" s="17">
        <v>270000</v>
      </c>
      <c r="DY7" s="17">
        <v>270000</v>
      </c>
      <c r="DZ7" s="17">
        <v>540000</v>
      </c>
      <c r="EA7" s="17">
        <v>540000</v>
      </c>
      <c r="EB7" s="17">
        <v>90000</v>
      </c>
      <c r="EC7" s="17">
        <v>90000</v>
      </c>
      <c r="ED7" s="17">
        <v>0</v>
      </c>
      <c r="EE7" s="17">
        <v>0</v>
      </c>
      <c r="EF7" s="17">
        <v>0</v>
      </c>
      <c r="EG7" s="17">
        <v>0</v>
      </c>
      <c r="EH7" s="17">
        <v>3581160</v>
      </c>
      <c r="EI7" s="16"/>
      <c r="EJ7" s="16"/>
      <c r="EK7" s="16"/>
      <c r="EL7" s="16"/>
      <c r="EM7" s="16"/>
      <c r="EN7" s="16"/>
      <c r="EO7" s="16"/>
      <c r="EP7" s="16"/>
      <c r="EQ7" s="16" t="s">
        <v>291</v>
      </c>
      <c r="ER7" s="16" t="s">
        <v>201</v>
      </c>
      <c r="ES7" s="16" t="s">
        <v>201</v>
      </c>
      <c r="ET7" s="16"/>
      <c r="EU7" s="17">
        <v>0</v>
      </c>
      <c r="EV7" s="16" t="s">
        <v>201</v>
      </c>
      <c r="EW7" s="16">
        <v>0</v>
      </c>
      <c r="EX7" s="16">
        <v>0</v>
      </c>
      <c r="EY7" s="16">
        <v>0</v>
      </c>
      <c r="EZ7" s="16">
        <v>0</v>
      </c>
      <c r="FA7" s="16" t="s">
        <v>292</v>
      </c>
      <c r="FB7" s="16" t="s">
        <v>293</v>
      </c>
      <c r="FC7" s="16" t="s">
        <v>238</v>
      </c>
      <c r="FD7" s="16"/>
      <c r="FE7" s="16" t="s">
        <v>239</v>
      </c>
      <c r="FF7" s="16" t="s">
        <v>240</v>
      </c>
      <c r="FG7" s="16" t="s">
        <v>241</v>
      </c>
      <c r="FH7" s="16" t="s">
        <v>294</v>
      </c>
      <c r="FI7" s="16" t="s">
        <v>295</v>
      </c>
      <c r="FJ7" s="16"/>
      <c r="FK7" s="16"/>
      <c r="FL7" s="16" t="s">
        <v>296</v>
      </c>
      <c r="FM7" s="16" t="s">
        <v>293</v>
      </c>
      <c r="FN7" s="16" t="s">
        <v>238</v>
      </c>
      <c r="FO7" s="16"/>
      <c r="FP7" s="16" t="s">
        <v>239</v>
      </c>
      <c r="FQ7" s="16" t="s">
        <v>240</v>
      </c>
      <c r="FR7" s="16" t="s">
        <v>241</v>
      </c>
      <c r="FS7" s="16" t="s">
        <v>294</v>
      </c>
      <c r="FT7" s="16" t="s">
        <v>295</v>
      </c>
      <c r="FU7" s="16"/>
      <c r="FV7" s="16"/>
      <c r="FW7" s="16" t="s">
        <v>296</v>
      </c>
      <c r="FX7" s="16" t="s">
        <v>237</v>
      </c>
      <c r="FY7" s="16" t="s">
        <v>238</v>
      </c>
      <c r="FZ7" s="16"/>
      <c r="GA7" s="16" t="s">
        <v>239</v>
      </c>
      <c r="GB7" s="16" t="s">
        <v>240</v>
      </c>
      <c r="GC7" s="16" t="s">
        <v>241</v>
      </c>
      <c r="GD7" s="16" t="s">
        <v>242</v>
      </c>
      <c r="GE7" s="16" t="s">
        <v>243</v>
      </c>
      <c r="GF7" s="16"/>
      <c r="GG7" s="16"/>
      <c r="GH7" s="16" t="s">
        <v>244</v>
      </c>
    </row>
    <row r="8" spans="1:190" ht="37.5">
      <c r="A8" s="16" t="s">
        <v>297</v>
      </c>
      <c r="B8" s="16" t="s">
        <v>298</v>
      </c>
      <c r="C8" s="16" t="s">
        <v>288</v>
      </c>
      <c r="D8" s="16" t="s">
        <v>193</v>
      </c>
      <c r="E8" s="16" t="s">
        <v>194</v>
      </c>
      <c r="F8" s="16" t="s">
        <v>195</v>
      </c>
      <c r="G8" s="16" t="s">
        <v>196</v>
      </c>
      <c r="H8" s="17">
        <v>0</v>
      </c>
      <c r="I8" s="16" t="s">
        <v>299</v>
      </c>
      <c r="J8" s="16" t="s">
        <v>300</v>
      </c>
      <c r="K8" s="16" t="s">
        <v>301</v>
      </c>
      <c r="L8" s="16" t="s">
        <v>302</v>
      </c>
      <c r="M8" s="16" t="s">
        <v>303</v>
      </c>
      <c r="N8" s="18">
        <v>42179</v>
      </c>
      <c r="O8" s="16"/>
      <c r="P8" s="16"/>
      <c r="Q8" s="18">
        <v>43181.166666666701</v>
      </c>
      <c r="R8" s="16"/>
      <c r="S8" s="18">
        <v>43282.166666666701</v>
      </c>
      <c r="T8" s="16"/>
      <c r="U8" s="16"/>
      <c r="V8" s="18">
        <v>42233.166666666701</v>
      </c>
      <c r="W8" s="16"/>
      <c r="X8" s="16"/>
      <c r="Y8" s="18">
        <v>42425.208333333299</v>
      </c>
      <c r="Z8" s="16"/>
      <c r="AA8" s="18">
        <v>42520.166666666701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8">
        <v>42520.166666666701</v>
      </c>
      <c r="AM8" s="18">
        <v>42529.935451388897</v>
      </c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>
        <v>0</v>
      </c>
      <c r="BC8" s="16">
        <v>0</v>
      </c>
      <c r="BD8" s="16">
        <v>3664563</v>
      </c>
      <c r="BE8" s="16">
        <v>54968445</v>
      </c>
      <c r="BF8" s="16">
        <v>450</v>
      </c>
      <c r="BG8" s="16"/>
      <c r="BH8" s="16"/>
      <c r="BI8" s="16"/>
      <c r="BJ8" s="16"/>
      <c r="BK8" s="16"/>
      <c r="BL8" s="16"/>
      <c r="BM8" s="16">
        <v>78.099999999999994</v>
      </c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8">
        <v>1</v>
      </c>
      <c r="CX8" s="18">
        <v>1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6">
        <v>0</v>
      </c>
      <c r="DV8" s="16">
        <v>0</v>
      </c>
      <c r="DW8" s="16">
        <v>0</v>
      </c>
      <c r="DX8" s="17">
        <v>270000</v>
      </c>
      <c r="DY8" s="17">
        <v>0</v>
      </c>
      <c r="DZ8" s="17">
        <v>540000</v>
      </c>
      <c r="EA8" s="17">
        <v>0</v>
      </c>
      <c r="EB8" s="17">
        <v>90000</v>
      </c>
      <c r="EC8" s="17">
        <v>0</v>
      </c>
      <c r="ED8" s="17">
        <v>0</v>
      </c>
      <c r="EE8" s="17">
        <v>0</v>
      </c>
      <c r="EF8" s="17">
        <v>0</v>
      </c>
      <c r="EG8" s="17">
        <v>0</v>
      </c>
      <c r="EH8" s="17">
        <v>2764099</v>
      </c>
      <c r="EI8" s="16"/>
      <c r="EJ8" s="16"/>
      <c r="EK8" s="16"/>
      <c r="EL8" s="16"/>
      <c r="EM8" s="16"/>
      <c r="EN8" s="16"/>
      <c r="EO8" s="16"/>
      <c r="EP8" s="16"/>
      <c r="EQ8" s="16" t="s">
        <v>227</v>
      </c>
      <c r="ER8" s="16" t="s">
        <v>251</v>
      </c>
      <c r="ES8" s="16" t="s">
        <v>201</v>
      </c>
      <c r="ET8" s="16"/>
      <c r="EU8" s="17">
        <v>0</v>
      </c>
      <c r="EV8" s="16" t="s">
        <v>251</v>
      </c>
      <c r="EW8" s="16">
        <v>3.07</v>
      </c>
      <c r="EX8" s="16">
        <v>1100</v>
      </c>
      <c r="EY8" s="16">
        <v>0</v>
      </c>
      <c r="EZ8" s="16">
        <v>0</v>
      </c>
      <c r="FA8" s="16" t="s">
        <v>304</v>
      </c>
      <c r="FB8" s="16" t="s">
        <v>305</v>
      </c>
      <c r="FC8" s="16" t="s">
        <v>306</v>
      </c>
      <c r="FD8" s="16"/>
      <c r="FE8" s="16" t="s">
        <v>307</v>
      </c>
      <c r="FF8" s="16" t="s">
        <v>308</v>
      </c>
      <c r="FG8" s="16" t="s">
        <v>309</v>
      </c>
      <c r="FH8" s="16" t="s">
        <v>310</v>
      </c>
      <c r="FI8" s="16" t="s">
        <v>311</v>
      </c>
      <c r="FJ8" s="16"/>
      <c r="FK8" s="16"/>
      <c r="FL8" s="16" t="s">
        <v>312</v>
      </c>
      <c r="FM8" s="16" t="s">
        <v>305</v>
      </c>
      <c r="FN8" s="16" t="s">
        <v>306</v>
      </c>
      <c r="FO8" s="16"/>
      <c r="FP8" s="16" t="s">
        <v>307</v>
      </c>
      <c r="FQ8" s="16" t="s">
        <v>308</v>
      </c>
      <c r="FR8" s="16" t="s">
        <v>309</v>
      </c>
      <c r="FS8" s="16"/>
      <c r="FT8" s="16"/>
      <c r="FU8" s="16"/>
      <c r="FV8" s="16"/>
      <c r="FW8" s="16"/>
      <c r="FX8" s="16" t="s">
        <v>313</v>
      </c>
      <c r="FY8" s="16" t="s">
        <v>314</v>
      </c>
      <c r="FZ8" s="16" t="s">
        <v>315</v>
      </c>
      <c r="GA8" s="16" t="s">
        <v>316</v>
      </c>
      <c r="GB8" s="16" t="s">
        <v>317</v>
      </c>
      <c r="GC8" s="16" t="s">
        <v>318</v>
      </c>
      <c r="GD8" s="16" t="s">
        <v>319</v>
      </c>
      <c r="GE8" s="16" t="s">
        <v>320</v>
      </c>
      <c r="GF8" s="16"/>
      <c r="GG8" s="16"/>
      <c r="GH8" s="16" t="s">
        <v>321</v>
      </c>
    </row>
    <row r="9" spans="1:190" ht="24.95">
      <c r="A9" s="16" t="s">
        <v>322</v>
      </c>
      <c r="B9" s="16" t="s">
        <v>323</v>
      </c>
      <c r="C9" s="16" t="s">
        <v>288</v>
      </c>
      <c r="D9" s="16" t="s">
        <v>193</v>
      </c>
      <c r="E9" s="16" t="s">
        <v>324</v>
      </c>
      <c r="F9" s="16" t="s">
        <v>195</v>
      </c>
      <c r="G9" s="16" t="s">
        <v>196</v>
      </c>
      <c r="H9" s="17">
        <v>0</v>
      </c>
      <c r="I9" s="16" t="s">
        <v>325</v>
      </c>
      <c r="J9" s="16" t="s">
        <v>300</v>
      </c>
      <c r="K9" s="16" t="s">
        <v>326</v>
      </c>
      <c r="L9" s="16" t="s">
        <v>302</v>
      </c>
      <c r="M9" s="16" t="s">
        <v>327</v>
      </c>
      <c r="N9" s="18">
        <v>42231</v>
      </c>
      <c r="O9" s="16"/>
      <c r="P9" s="16"/>
      <c r="Q9" s="18">
        <v>42998.659039351798</v>
      </c>
      <c r="R9" s="16"/>
      <c r="S9" s="18">
        <v>43282.166666666701</v>
      </c>
      <c r="T9" s="16"/>
      <c r="U9" s="16"/>
      <c r="V9" s="18">
        <v>42277.166666666701</v>
      </c>
      <c r="W9" s="16"/>
      <c r="X9" s="16"/>
      <c r="Y9" s="18">
        <v>42424.595543981501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0</v>
      </c>
      <c r="BC9" s="16">
        <v>0</v>
      </c>
      <c r="BD9" s="16">
        <v>1750953</v>
      </c>
      <c r="BE9" s="16">
        <v>26264295</v>
      </c>
      <c r="BF9" s="16">
        <v>200</v>
      </c>
      <c r="BG9" s="16"/>
      <c r="BH9" s="16"/>
      <c r="BI9" s="16"/>
      <c r="BJ9" s="16"/>
      <c r="BK9" s="16"/>
      <c r="BL9" s="16"/>
      <c r="BM9" s="16">
        <v>56</v>
      </c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8">
        <v>1</v>
      </c>
      <c r="CX9" s="18">
        <v>1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6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6">
        <v>0</v>
      </c>
      <c r="DV9" s="16">
        <v>0</v>
      </c>
      <c r="DW9" s="16">
        <v>0</v>
      </c>
      <c r="DX9" s="17">
        <v>180000</v>
      </c>
      <c r="DY9" s="17">
        <v>0</v>
      </c>
      <c r="DZ9" s="17">
        <v>360000</v>
      </c>
      <c r="EA9" s="17">
        <v>0</v>
      </c>
      <c r="EB9" s="17">
        <v>60000</v>
      </c>
      <c r="EC9" s="17">
        <v>0</v>
      </c>
      <c r="ED9" s="17">
        <v>0</v>
      </c>
      <c r="EE9" s="17">
        <v>0</v>
      </c>
      <c r="EF9" s="17">
        <v>0</v>
      </c>
      <c r="EG9" s="17">
        <v>0</v>
      </c>
      <c r="EH9" s="17">
        <v>2395542</v>
      </c>
      <c r="EI9" s="16"/>
      <c r="EJ9" s="16"/>
      <c r="EK9" s="16"/>
      <c r="EL9" s="16"/>
      <c r="EM9" s="16"/>
      <c r="EN9" s="16"/>
      <c r="EO9" s="16"/>
      <c r="EP9" s="16"/>
      <c r="EQ9" s="16" t="s">
        <v>291</v>
      </c>
      <c r="ER9" s="16" t="s">
        <v>201</v>
      </c>
      <c r="ES9" s="16" t="s">
        <v>201</v>
      </c>
      <c r="ET9" s="16"/>
      <c r="EU9" s="17">
        <v>0</v>
      </c>
      <c r="EV9" s="16" t="s">
        <v>201</v>
      </c>
      <c r="EW9" s="16">
        <v>0</v>
      </c>
      <c r="EX9" s="16">
        <v>0</v>
      </c>
      <c r="EY9" s="16">
        <v>0</v>
      </c>
      <c r="EZ9" s="16">
        <v>0</v>
      </c>
      <c r="FA9" s="16" t="s">
        <v>328</v>
      </c>
      <c r="FB9" s="16" t="s">
        <v>329</v>
      </c>
      <c r="FC9" s="16" t="s">
        <v>330</v>
      </c>
      <c r="FD9" s="16" t="s">
        <v>331</v>
      </c>
      <c r="FE9" s="16" t="s">
        <v>332</v>
      </c>
      <c r="FF9" s="16" t="s">
        <v>333</v>
      </c>
      <c r="FG9" s="16" t="s">
        <v>334</v>
      </c>
      <c r="FH9" s="16" t="s">
        <v>335</v>
      </c>
      <c r="FI9" s="16" t="s">
        <v>336</v>
      </c>
      <c r="FJ9" s="16"/>
      <c r="FK9" s="16"/>
      <c r="FL9" s="16" t="s">
        <v>337</v>
      </c>
      <c r="FM9" s="16" t="s">
        <v>329</v>
      </c>
      <c r="FN9" s="16" t="s">
        <v>330</v>
      </c>
      <c r="FO9" s="16" t="s">
        <v>331</v>
      </c>
      <c r="FP9" s="16" t="s">
        <v>332</v>
      </c>
      <c r="FQ9" s="16" t="s">
        <v>333</v>
      </c>
      <c r="FR9" s="16" t="s">
        <v>334</v>
      </c>
      <c r="FS9" s="16" t="s">
        <v>335</v>
      </c>
      <c r="FT9" s="16" t="s">
        <v>336</v>
      </c>
      <c r="FU9" s="16"/>
      <c r="FV9" s="16"/>
      <c r="FW9" s="16" t="s">
        <v>337</v>
      </c>
      <c r="FX9" s="16" t="s">
        <v>237</v>
      </c>
      <c r="FY9" s="16" t="s">
        <v>238</v>
      </c>
      <c r="FZ9" s="16"/>
      <c r="GA9" s="16" t="s">
        <v>239</v>
      </c>
      <c r="GB9" s="16" t="s">
        <v>240</v>
      </c>
      <c r="GC9" s="16" t="s">
        <v>241</v>
      </c>
      <c r="GD9" s="16" t="s">
        <v>242</v>
      </c>
      <c r="GE9" s="16" t="s">
        <v>243</v>
      </c>
      <c r="GF9" s="16"/>
      <c r="GG9" s="16"/>
      <c r="GH9" s="16" t="s">
        <v>244</v>
      </c>
    </row>
    <row r="10" spans="1:190" ht="37.5">
      <c r="A10" s="16" t="s">
        <v>338</v>
      </c>
      <c r="B10" s="16" t="s">
        <v>339</v>
      </c>
      <c r="C10" s="16" t="s">
        <v>340</v>
      </c>
      <c r="D10" s="16" t="s">
        <v>193</v>
      </c>
      <c r="E10" s="16" t="s">
        <v>324</v>
      </c>
      <c r="F10" s="16" t="s">
        <v>195</v>
      </c>
      <c r="G10" s="16" t="s">
        <v>196</v>
      </c>
      <c r="H10" s="17">
        <v>0</v>
      </c>
      <c r="I10" s="16" t="s">
        <v>341</v>
      </c>
      <c r="J10" s="16" t="s">
        <v>300</v>
      </c>
      <c r="K10" s="16" t="s">
        <v>342</v>
      </c>
      <c r="L10" s="16" t="s">
        <v>302</v>
      </c>
      <c r="M10" s="16" t="s">
        <v>343</v>
      </c>
      <c r="N10" s="18">
        <v>42315</v>
      </c>
      <c r="O10" s="16"/>
      <c r="P10" s="16"/>
      <c r="Q10" s="16"/>
      <c r="R10" s="18">
        <v>43209.142268518503</v>
      </c>
      <c r="S10" s="18">
        <v>43282.166666666701</v>
      </c>
      <c r="T10" s="16"/>
      <c r="U10" s="18">
        <v>42528.166666666701</v>
      </c>
      <c r="V10" s="18">
        <v>42517.166666666701</v>
      </c>
      <c r="W10" s="16"/>
      <c r="X10" s="18">
        <v>42517.629803240699</v>
      </c>
      <c r="Y10" s="18">
        <v>42560.166666666701</v>
      </c>
      <c r="Z10" s="16"/>
      <c r="AA10" s="16"/>
      <c r="AB10" s="18">
        <v>42842.128229166701</v>
      </c>
      <c r="AC10" s="16"/>
      <c r="AD10" s="16"/>
      <c r="AE10" s="18">
        <v>42842.655520833301</v>
      </c>
      <c r="AF10" s="16"/>
      <c r="AG10" s="18">
        <v>43053.8733796296</v>
      </c>
      <c r="AH10" s="16"/>
      <c r="AI10" s="18">
        <v>43053.873506944401</v>
      </c>
      <c r="AJ10" s="16"/>
      <c r="AK10" s="16"/>
      <c r="AL10" s="18">
        <v>42711.640451388899</v>
      </c>
      <c r="AM10" s="18">
        <v>42755.2664814815</v>
      </c>
      <c r="AN10" s="18">
        <v>42710.868842592601</v>
      </c>
      <c r="AO10" s="16"/>
      <c r="AP10" s="16"/>
      <c r="AQ10" s="18">
        <v>42842.655520833301</v>
      </c>
      <c r="AR10" s="18">
        <v>42900.2172222222</v>
      </c>
      <c r="AS10" s="18">
        <v>42842.9136111111</v>
      </c>
      <c r="AT10" s="16"/>
      <c r="AU10" s="16"/>
      <c r="AV10" s="18">
        <v>43053.873506944401</v>
      </c>
      <c r="AW10" s="18">
        <v>43098.1773032407</v>
      </c>
      <c r="AX10" s="18">
        <v>43054.081157407403</v>
      </c>
      <c r="AY10" s="16"/>
      <c r="AZ10" s="16"/>
      <c r="BA10" s="16"/>
      <c r="BB10" s="16">
        <v>0</v>
      </c>
      <c r="BC10" s="16">
        <v>0</v>
      </c>
      <c r="BD10" s="16">
        <v>6241500</v>
      </c>
      <c r="BE10" s="16">
        <v>62415000</v>
      </c>
      <c r="BF10" s="16">
        <v>750</v>
      </c>
      <c r="BG10" s="16"/>
      <c r="BH10" s="16"/>
      <c r="BI10" s="16"/>
      <c r="BJ10" s="16"/>
      <c r="BK10" s="16"/>
      <c r="BL10" s="16"/>
      <c r="BM10" s="16">
        <v>56</v>
      </c>
      <c r="BN10" s="16">
        <v>56</v>
      </c>
      <c r="BO10" s="16"/>
      <c r="BP10" s="16"/>
      <c r="BQ10" s="16">
        <v>380286</v>
      </c>
      <c r="BR10" s="16">
        <v>3802860</v>
      </c>
      <c r="BS10" s="16"/>
      <c r="BT10" s="16"/>
      <c r="BU10" s="16"/>
      <c r="BV10" s="16">
        <v>95</v>
      </c>
      <c r="BW10" s="16">
        <v>8322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6241500</v>
      </c>
      <c r="CD10" s="16">
        <v>62415000</v>
      </c>
      <c r="CE10" s="16">
        <v>750</v>
      </c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>
        <v>380286</v>
      </c>
      <c r="CQ10" s="16">
        <v>3802860</v>
      </c>
      <c r="CR10" s="16"/>
      <c r="CS10" s="16"/>
      <c r="CT10" s="16"/>
      <c r="CU10" s="16">
        <v>95</v>
      </c>
      <c r="CV10" s="16">
        <v>8322</v>
      </c>
      <c r="CW10" s="18">
        <v>42675.166666666701</v>
      </c>
      <c r="CX10" s="18">
        <v>43039.166666666701</v>
      </c>
      <c r="CY10" s="16"/>
      <c r="CZ10" s="16"/>
      <c r="DA10" s="16"/>
      <c r="DB10" s="16">
        <v>0</v>
      </c>
      <c r="DC10" s="16">
        <v>0</v>
      </c>
      <c r="DD10" s="16">
        <v>6399945</v>
      </c>
      <c r="DE10" s="16">
        <v>63999459</v>
      </c>
      <c r="DF10" s="16">
        <v>750</v>
      </c>
      <c r="DG10" s="16"/>
      <c r="DH10" s="16"/>
      <c r="DI10" s="16"/>
      <c r="DJ10" s="16"/>
      <c r="DK10" s="16"/>
      <c r="DL10" s="16"/>
      <c r="DM10" s="16">
        <v>59.03</v>
      </c>
      <c r="DN10" s="16">
        <v>59.03</v>
      </c>
      <c r="DO10" s="16"/>
      <c r="DP10" s="16"/>
      <c r="DQ10" s="16">
        <v>409803.32</v>
      </c>
      <c r="DR10" s="16">
        <v>4098033.2</v>
      </c>
      <c r="DS10" s="16"/>
      <c r="DT10" s="16"/>
      <c r="DU10" s="16"/>
      <c r="DV10" s="16">
        <v>97.411643835600003</v>
      </c>
      <c r="DW10" s="16">
        <v>8533.26</v>
      </c>
      <c r="DX10" s="17">
        <v>600000</v>
      </c>
      <c r="DY10" s="17">
        <v>600000</v>
      </c>
      <c r="DZ10" s="17">
        <v>1200000</v>
      </c>
      <c r="EA10" s="17">
        <v>1200000</v>
      </c>
      <c r="EB10" s="17">
        <v>200000</v>
      </c>
      <c r="EC10" s="17">
        <v>200000</v>
      </c>
      <c r="ED10" s="17">
        <v>0</v>
      </c>
      <c r="EE10" s="17">
        <v>0</v>
      </c>
      <c r="EF10" s="17">
        <v>0</v>
      </c>
      <c r="EG10" s="17">
        <v>0</v>
      </c>
      <c r="EH10" s="17">
        <v>9397287</v>
      </c>
      <c r="EI10" s="16"/>
      <c r="EJ10" s="16"/>
      <c r="EK10" s="16"/>
      <c r="EL10" s="16"/>
      <c r="EM10" s="16"/>
      <c r="EN10" s="16"/>
      <c r="EO10" s="16"/>
      <c r="EP10" s="16"/>
      <c r="EQ10" s="16" t="s">
        <v>291</v>
      </c>
      <c r="ER10" s="16" t="s">
        <v>201</v>
      </c>
      <c r="ES10" s="16" t="s">
        <v>201</v>
      </c>
      <c r="ET10" s="16"/>
      <c r="EU10" s="17">
        <v>0</v>
      </c>
      <c r="EV10" s="16" t="s">
        <v>201</v>
      </c>
      <c r="EW10" s="16">
        <v>0</v>
      </c>
      <c r="EX10" s="16">
        <v>0</v>
      </c>
      <c r="EY10" s="16">
        <v>0</v>
      </c>
      <c r="EZ10" s="16">
        <v>0</v>
      </c>
      <c r="FA10" s="16" t="s">
        <v>344</v>
      </c>
      <c r="FB10" s="16" t="s">
        <v>345</v>
      </c>
      <c r="FC10" s="16" t="s">
        <v>346</v>
      </c>
      <c r="FD10" s="16" t="s">
        <v>347</v>
      </c>
      <c r="FE10" s="16" t="s">
        <v>348</v>
      </c>
      <c r="FF10" s="16" t="s">
        <v>349</v>
      </c>
      <c r="FG10" s="16" t="s">
        <v>350</v>
      </c>
      <c r="FH10" s="16" t="s">
        <v>351</v>
      </c>
      <c r="FI10" s="16" t="s">
        <v>352</v>
      </c>
      <c r="FJ10" s="16"/>
      <c r="FK10" s="16"/>
      <c r="FL10" s="16" t="s">
        <v>353</v>
      </c>
      <c r="FM10" s="16" t="s">
        <v>345</v>
      </c>
      <c r="FN10" s="16" t="s">
        <v>346</v>
      </c>
      <c r="FO10" s="16" t="s">
        <v>347</v>
      </c>
      <c r="FP10" s="16" t="s">
        <v>348</v>
      </c>
      <c r="FQ10" s="16" t="s">
        <v>349</v>
      </c>
      <c r="FR10" s="16" t="s">
        <v>350</v>
      </c>
      <c r="FS10" s="16" t="s">
        <v>354</v>
      </c>
      <c r="FT10" s="16" t="s">
        <v>355</v>
      </c>
      <c r="FU10" s="16"/>
      <c r="FV10" s="16"/>
      <c r="FW10" s="16"/>
      <c r="FX10" s="16" t="s">
        <v>237</v>
      </c>
      <c r="FY10" s="16" t="s">
        <v>238</v>
      </c>
      <c r="FZ10" s="16"/>
      <c r="GA10" s="16" t="s">
        <v>239</v>
      </c>
      <c r="GB10" s="16" t="s">
        <v>240</v>
      </c>
      <c r="GC10" s="16" t="s">
        <v>241</v>
      </c>
      <c r="GD10" s="16" t="s">
        <v>242</v>
      </c>
      <c r="GE10" s="16" t="s">
        <v>243</v>
      </c>
      <c r="GF10" s="16"/>
      <c r="GG10" s="16"/>
      <c r="GH10" s="16" t="s">
        <v>244</v>
      </c>
    </row>
    <row r="11" spans="1:190" ht="37.5">
      <c r="A11" s="16" t="s">
        <v>356</v>
      </c>
      <c r="B11" s="16" t="s">
        <v>191</v>
      </c>
      <c r="C11" s="16" t="s">
        <v>192</v>
      </c>
      <c r="D11" s="16" t="s">
        <v>193</v>
      </c>
      <c r="E11" s="16" t="s">
        <v>194</v>
      </c>
      <c r="F11" s="16" t="s">
        <v>195</v>
      </c>
      <c r="G11" s="16" t="s">
        <v>196</v>
      </c>
      <c r="H11" s="17">
        <v>0</v>
      </c>
      <c r="I11" s="16" t="s">
        <v>357</v>
      </c>
      <c r="J11" s="16" t="s">
        <v>198</v>
      </c>
      <c r="K11" s="16" t="s">
        <v>358</v>
      </c>
      <c r="L11" s="16" t="s">
        <v>198</v>
      </c>
      <c r="M11" s="16" t="s">
        <v>358</v>
      </c>
      <c r="N11" s="18">
        <v>40773</v>
      </c>
      <c r="O11" s="16"/>
      <c r="P11" s="16"/>
      <c r="Q11" s="18">
        <v>42806.208333333299</v>
      </c>
      <c r="R11" s="16"/>
      <c r="S11" s="18">
        <v>43282.166666666701</v>
      </c>
      <c r="T11" s="16"/>
      <c r="U11" s="16"/>
      <c r="V11" s="16"/>
      <c r="W11" s="16"/>
      <c r="X11" s="16"/>
      <c r="Y11" s="18">
        <v>40940.208333333299</v>
      </c>
      <c r="Z11" s="16"/>
      <c r="AA11" s="16"/>
      <c r="AB11" s="18">
        <v>41578.166666666701</v>
      </c>
      <c r="AC11" s="16"/>
      <c r="AD11" s="16"/>
      <c r="AE11" s="18">
        <v>41619.208333333299</v>
      </c>
      <c r="AF11" s="16"/>
      <c r="AG11" s="18">
        <v>42682.208333333299</v>
      </c>
      <c r="AH11" s="18">
        <v>42806.208333333299</v>
      </c>
      <c r="AI11" s="16"/>
      <c r="AJ11" s="16"/>
      <c r="AK11" s="16"/>
      <c r="AL11" s="18">
        <v>41668.416666666701</v>
      </c>
      <c r="AM11" s="18">
        <v>41668.208333333299</v>
      </c>
      <c r="AN11" s="18">
        <v>41718.166666666701</v>
      </c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>
        <v>19230</v>
      </c>
      <c r="BC11" s="16">
        <v>288450</v>
      </c>
      <c r="BD11" s="16">
        <v>275786</v>
      </c>
      <c r="BE11" s="16">
        <v>4136790</v>
      </c>
      <c r="BF11" s="16">
        <v>75</v>
      </c>
      <c r="BG11" s="16"/>
      <c r="BH11" s="16"/>
      <c r="BI11" s="16"/>
      <c r="BJ11" s="16"/>
      <c r="BK11" s="16"/>
      <c r="BL11" s="16"/>
      <c r="BM11" s="16">
        <v>82.1</v>
      </c>
      <c r="BN11" s="16">
        <v>27</v>
      </c>
      <c r="BO11" s="16">
        <v>55.1</v>
      </c>
      <c r="BP11" s="16"/>
      <c r="BQ11" s="16">
        <v>34880</v>
      </c>
      <c r="BR11" s="16">
        <v>523200</v>
      </c>
      <c r="BS11" s="16"/>
      <c r="BT11" s="16"/>
      <c r="BU11" s="16"/>
      <c r="BV11" s="16">
        <v>41.976560121799999</v>
      </c>
      <c r="BW11" s="16">
        <v>3677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8">
        <v>1</v>
      </c>
      <c r="CX11" s="18">
        <v>1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>
        <v>0</v>
      </c>
      <c r="DI11" s="16">
        <v>0</v>
      </c>
      <c r="DJ11" s="16">
        <v>0</v>
      </c>
      <c r="DK11" s="16">
        <v>0</v>
      </c>
      <c r="DL11" s="16">
        <v>0</v>
      </c>
      <c r="DM11" s="16">
        <v>0</v>
      </c>
      <c r="DN11" s="16">
        <v>0</v>
      </c>
      <c r="DO11" s="16">
        <v>0</v>
      </c>
      <c r="DP11" s="16">
        <v>0</v>
      </c>
      <c r="DQ11" s="16">
        <v>0</v>
      </c>
      <c r="DR11" s="16">
        <v>0</v>
      </c>
      <c r="DS11" s="16">
        <v>0</v>
      </c>
      <c r="DT11" s="16">
        <v>0</v>
      </c>
      <c r="DU11" s="16">
        <v>0</v>
      </c>
      <c r="DV11" s="16">
        <v>0</v>
      </c>
      <c r="DW11" s="16">
        <v>0</v>
      </c>
      <c r="DX11" s="17">
        <v>70312.5</v>
      </c>
      <c r="DY11" s="17">
        <v>70312.5</v>
      </c>
      <c r="DZ11" s="17">
        <v>23437.5</v>
      </c>
      <c r="EA11" s="17">
        <v>0</v>
      </c>
      <c r="EB11" s="17">
        <v>0</v>
      </c>
      <c r="EC11" s="17">
        <v>0</v>
      </c>
      <c r="ED11" s="17">
        <v>0</v>
      </c>
      <c r="EE11" s="17">
        <v>0</v>
      </c>
      <c r="EF11" s="17">
        <v>0</v>
      </c>
      <c r="EG11" s="17">
        <v>0</v>
      </c>
      <c r="EH11" s="17">
        <v>490081</v>
      </c>
      <c r="EI11" s="16"/>
      <c r="EJ11" s="16"/>
      <c r="EK11" s="16"/>
      <c r="EL11" s="17">
        <v>202400</v>
      </c>
      <c r="EM11" s="17">
        <v>287681</v>
      </c>
      <c r="EN11" s="16"/>
      <c r="EO11" s="16"/>
      <c r="EP11" s="16"/>
      <c r="EQ11" s="16" t="s">
        <v>200</v>
      </c>
      <c r="ER11" s="16" t="s">
        <v>201</v>
      </c>
      <c r="ES11" s="16" t="s">
        <v>201</v>
      </c>
      <c r="ET11" s="16"/>
      <c r="EU11" s="17">
        <v>0</v>
      </c>
      <c r="EV11" s="16" t="s">
        <v>201</v>
      </c>
      <c r="EW11" s="16">
        <v>0.15</v>
      </c>
      <c r="EX11" s="16">
        <v>1540</v>
      </c>
      <c r="EY11" s="16">
        <v>3.0000000000000001E-3</v>
      </c>
      <c r="EZ11" s="16">
        <v>0</v>
      </c>
      <c r="FA11" s="16" t="s">
        <v>359</v>
      </c>
      <c r="FB11" s="16" t="s">
        <v>191</v>
      </c>
      <c r="FC11" s="16" t="s">
        <v>203</v>
      </c>
      <c r="FD11" s="16"/>
      <c r="FE11" s="16" t="s">
        <v>204</v>
      </c>
      <c r="FF11" s="16" t="s">
        <v>205</v>
      </c>
      <c r="FG11" s="16" t="s">
        <v>206</v>
      </c>
      <c r="FH11" s="16" t="s">
        <v>207</v>
      </c>
      <c r="FI11" s="16" t="s">
        <v>208</v>
      </c>
      <c r="FJ11" s="16"/>
      <c r="FK11" s="16"/>
      <c r="FL11" s="16" t="s">
        <v>209</v>
      </c>
      <c r="FM11" s="16" t="s">
        <v>191</v>
      </c>
      <c r="FN11" s="16" t="s">
        <v>203</v>
      </c>
      <c r="FO11" s="16"/>
      <c r="FP11" s="16" t="s">
        <v>204</v>
      </c>
      <c r="FQ11" s="16" t="s">
        <v>205</v>
      </c>
      <c r="FR11" s="16" t="s">
        <v>206</v>
      </c>
      <c r="FS11" s="16" t="s">
        <v>207</v>
      </c>
      <c r="FT11" s="16" t="s">
        <v>208</v>
      </c>
      <c r="FU11" s="16"/>
      <c r="FV11" s="16"/>
      <c r="FW11" s="16" t="s">
        <v>209</v>
      </c>
      <c r="FX11" s="16" t="s">
        <v>210</v>
      </c>
      <c r="FY11" s="16" t="s">
        <v>211</v>
      </c>
      <c r="FZ11" s="16" t="s">
        <v>212</v>
      </c>
      <c r="GA11" s="16" t="s">
        <v>213</v>
      </c>
      <c r="GB11" s="16" t="s">
        <v>214</v>
      </c>
      <c r="GC11" s="16" t="s">
        <v>215</v>
      </c>
      <c r="GD11" s="16" t="s">
        <v>216</v>
      </c>
      <c r="GE11" s="16" t="s">
        <v>217</v>
      </c>
      <c r="GF11" s="16"/>
      <c r="GG11" s="16"/>
      <c r="GH11" s="16" t="s">
        <v>218</v>
      </c>
    </row>
    <row r="12" spans="1:190" ht="37.5">
      <c r="A12" s="16" t="s">
        <v>360</v>
      </c>
      <c r="B12" s="16" t="s">
        <v>361</v>
      </c>
      <c r="C12" s="16" t="s">
        <v>247</v>
      </c>
      <c r="D12" s="16" t="s">
        <v>193</v>
      </c>
      <c r="E12" s="16" t="s">
        <v>194</v>
      </c>
      <c r="F12" s="16" t="s">
        <v>195</v>
      </c>
      <c r="G12" s="16" t="s">
        <v>196</v>
      </c>
      <c r="H12" s="17">
        <v>0</v>
      </c>
      <c r="I12" s="16" t="s">
        <v>362</v>
      </c>
      <c r="J12" s="16" t="s">
        <v>198</v>
      </c>
      <c r="K12" s="16" t="s">
        <v>363</v>
      </c>
      <c r="L12" s="16" t="s">
        <v>198</v>
      </c>
      <c r="M12" s="16" t="s">
        <v>364</v>
      </c>
      <c r="N12" s="18">
        <v>41759</v>
      </c>
      <c r="O12" s="16"/>
      <c r="P12" s="16"/>
      <c r="Q12" s="18">
        <v>43159.208333333299</v>
      </c>
      <c r="R12" s="16"/>
      <c r="S12" s="18">
        <v>43282.166666666701</v>
      </c>
      <c r="T12" s="16"/>
      <c r="U12" s="16"/>
      <c r="V12" s="18">
        <v>41885.166666666701</v>
      </c>
      <c r="W12" s="16"/>
      <c r="X12" s="16"/>
      <c r="Y12" s="18">
        <v>42011.208333333299</v>
      </c>
      <c r="Z12" s="16"/>
      <c r="AA12" s="16"/>
      <c r="AB12" s="18">
        <v>42115.166666666701</v>
      </c>
      <c r="AC12" s="16"/>
      <c r="AD12" s="16"/>
      <c r="AE12" s="18">
        <v>42213.166666666701</v>
      </c>
      <c r="AF12" s="16"/>
      <c r="AG12" s="18">
        <v>42565.053819444402</v>
      </c>
      <c r="AH12" s="18">
        <v>43159.208333333299</v>
      </c>
      <c r="AI12" s="16"/>
      <c r="AJ12" s="16"/>
      <c r="AK12" s="16"/>
      <c r="AL12" s="18">
        <v>42367.416666666701</v>
      </c>
      <c r="AM12" s="18">
        <v>42367.208333333299</v>
      </c>
      <c r="AN12" s="18">
        <v>42402.208333333299</v>
      </c>
      <c r="AO12" s="16"/>
      <c r="AP12" s="16"/>
      <c r="AQ12" s="18">
        <v>42367.416666666701</v>
      </c>
      <c r="AR12" s="18">
        <v>42367.208333333299</v>
      </c>
      <c r="AS12" s="18">
        <v>42402.208333333299</v>
      </c>
      <c r="AT12" s="16"/>
      <c r="AU12" s="16"/>
      <c r="AV12" s="16"/>
      <c r="AW12" s="16"/>
      <c r="AX12" s="16"/>
      <c r="AY12" s="16"/>
      <c r="AZ12" s="16"/>
      <c r="BA12" s="16"/>
      <c r="BB12" s="16">
        <v>21230</v>
      </c>
      <c r="BC12" s="16">
        <v>318450</v>
      </c>
      <c r="BD12" s="16">
        <v>382877</v>
      </c>
      <c r="BE12" s="16">
        <v>5743155</v>
      </c>
      <c r="BF12" s="16">
        <v>75</v>
      </c>
      <c r="BG12" s="16"/>
      <c r="BH12" s="16"/>
      <c r="BI12" s="16"/>
      <c r="BJ12" s="16"/>
      <c r="BK12" s="16"/>
      <c r="BL12" s="16"/>
      <c r="BM12" s="16">
        <v>74.599999999999994</v>
      </c>
      <c r="BN12" s="16">
        <v>28.4</v>
      </c>
      <c r="BO12" s="16">
        <v>46.2</v>
      </c>
      <c r="BP12" s="16"/>
      <c r="BQ12" s="16">
        <v>45945</v>
      </c>
      <c r="BR12" s="16">
        <v>689175</v>
      </c>
      <c r="BS12" s="16"/>
      <c r="BT12" s="16"/>
      <c r="BU12" s="16"/>
      <c r="BV12" s="16">
        <v>58.3</v>
      </c>
      <c r="BW12" s="16">
        <v>5105</v>
      </c>
      <c r="BX12" s="16"/>
      <c r="BY12" s="16"/>
      <c r="BZ12" s="16"/>
      <c r="CA12" s="16">
        <v>21230</v>
      </c>
      <c r="CB12" s="16">
        <v>318450</v>
      </c>
      <c r="CC12" s="16">
        <v>382877</v>
      </c>
      <c r="CD12" s="16">
        <v>5743155</v>
      </c>
      <c r="CE12" s="16">
        <v>75</v>
      </c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8">
        <v>42705.208333333299</v>
      </c>
      <c r="CX12" s="18">
        <v>43069.208333333299</v>
      </c>
      <c r="CY12" s="16"/>
      <c r="CZ12" s="16"/>
      <c r="DA12" s="16"/>
      <c r="DB12" s="16">
        <v>6960</v>
      </c>
      <c r="DC12" s="16">
        <v>104400</v>
      </c>
      <c r="DD12" s="16">
        <v>182134</v>
      </c>
      <c r="DE12" s="16">
        <v>2732010</v>
      </c>
      <c r="DF12" s="16">
        <v>75</v>
      </c>
      <c r="DG12" s="16"/>
      <c r="DH12" s="16"/>
      <c r="DI12" s="16"/>
      <c r="DJ12" s="16"/>
      <c r="DK12" s="16"/>
      <c r="DL12" s="16"/>
      <c r="DM12" s="16">
        <v>88</v>
      </c>
      <c r="DN12" s="16">
        <v>41.6</v>
      </c>
      <c r="DO12" s="16">
        <v>46.4</v>
      </c>
      <c r="DP12" s="16"/>
      <c r="DQ12" s="16">
        <v>14990</v>
      </c>
      <c r="DR12" s="16">
        <v>224850</v>
      </c>
      <c r="DS12" s="16"/>
      <c r="DT12" s="16"/>
      <c r="DU12" s="16"/>
      <c r="DV12" s="16">
        <v>23.646925722999999</v>
      </c>
      <c r="DW12" s="16">
        <v>2071.4706933333</v>
      </c>
      <c r="DX12" s="17">
        <v>34950.78</v>
      </c>
      <c r="DY12" s="17">
        <v>34950.78</v>
      </c>
      <c r="DZ12" s="17">
        <v>69901.56</v>
      </c>
      <c r="EA12" s="17">
        <v>69901.56</v>
      </c>
      <c r="EB12" s="17">
        <v>11650.26</v>
      </c>
      <c r="EC12" s="17">
        <v>0</v>
      </c>
      <c r="ED12" s="17">
        <v>0</v>
      </c>
      <c r="EE12" s="17">
        <v>0</v>
      </c>
      <c r="EF12" s="17">
        <v>0</v>
      </c>
      <c r="EG12" s="17">
        <v>0</v>
      </c>
      <c r="EH12" s="17">
        <v>388757</v>
      </c>
      <c r="EI12" s="16"/>
      <c r="EJ12" s="16"/>
      <c r="EK12" s="16"/>
      <c r="EL12" s="17">
        <v>117000</v>
      </c>
      <c r="EM12" s="17">
        <v>161920</v>
      </c>
      <c r="EN12" s="17">
        <v>109837</v>
      </c>
      <c r="EO12" s="16"/>
      <c r="EP12" s="16"/>
      <c r="EQ12" s="16" t="s">
        <v>200</v>
      </c>
      <c r="ER12" s="16" t="s">
        <v>201</v>
      </c>
      <c r="ES12" s="16" t="s">
        <v>201</v>
      </c>
      <c r="ET12" s="16"/>
      <c r="EU12" s="17">
        <v>0</v>
      </c>
      <c r="EV12" s="16" t="s">
        <v>201</v>
      </c>
      <c r="EW12" s="16">
        <v>7.0000000000000007E-2</v>
      </c>
      <c r="EX12" s="16">
        <v>0.2</v>
      </c>
      <c r="EY12" s="16">
        <v>0.01</v>
      </c>
      <c r="EZ12" s="16">
        <v>0</v>
      </c>
      <c r="FA12" s="16" t="s">
        <v>365</v>
      </c>
      <c r="FB12" s="16" t="s">
        <v>366</v>
      </c>
      <c r="FC12" s="16" t="s">
        <v>367</v>
      </c>
      <c r="FD12" s="16" t="s">
        <v>368</v>
      </c>
      <c r="FE12" s="16" t="s">
        <v>369</v>
      </c>
      <c r="FF12" s="16" t="s">
        <v>205</v>
      </c>
      <c r="FG12" s="16" t="s">
        <v>370</v>
      </c>
      <c r="FH12" s="16" t="s">
        <v>371</v>
      </c>
      <c r="FI12" s="16" t="s">
        <v>372</v>
      </c>
      <c r="FJ12" s="16"/>
      <c r="FK12" s="16"/>
      <c r="FL12" s="16" t="s">
        <v>373</v>
      </c>
      <c r="FM12" s="16" t="s">
        <v>366</v>
      </c>
      <c r="FN12" s="16" t="s">
        <v>367</v>
      </c>
      <c r="FO12" s="16" t="s">
        <v>368</v>
      </c>
      <c r="FP12" s="16" t="s">
        <v>369</v>
      </c>
      <c r="FQ12" s="16" t="s">
        <v>205</v>
      </c>
      <c r="FR12" s="16" t="s">
        <v>370</v>
      </c>
      <c r="FS12" s="16" t="s">
        <v>371</v>
      </c>
      <c r="FT12" s="16" t="s">
        <v>372</v>
      </c>
      <c r="FU12" s="16"/>
      <c r="FV12" s="16"/>
      <c r="FW12" s="16" t="s">
        <v>373</v>
      </c>
      <c r="FX12" s="16" t="s">
        <v>374</v>
      </c>
      <c r="FY12" s="16" t="s">
        <v>375</v>
      </c>
      <c r="FZ12" s="16" t="s">
        <v>376</v>
      </c>
      <c r="GA12" s="16" t="s">
        <v>377</v>
      </c>
      <c r="GB12" s="16" t="s">
        <v>378</v>
      </c>
      <c r="GC12" s="16" t="s">
        <v>379</v>
      </c>
      <c r="GD12" s="16"/>
      <c r="GE12" s="16"/>
      <c r="GF12" s="16"/>
      <c r="GG12" s="16"/>
      <c r="GH12" s="16"/>
    </row>
    <row r="13" spans="1:190" ht="37.5">
      <c r="A13" s="16" t="s">
        <v>380</v>
      </c>
      <c r="B13" s="16" t="s">
        <v>381</v>
      </c>
      <c r="C13" s="16" t="s">
        <v>382</v>
      </c>
      <c r="D13" s="16" t="s">
        <v>193</v>
      </c>
      <c r="E13" s="16" t="s">
        <v>194</v>
      </c>
      <c r="F13" s="16" t="s">
        <v>195</v>
      </c>
      <c r="G13" s="16" t="s">
        <v>196</v>
      </c>
      <c r="H13" s="17">
        <v>0</v>
      </c>
      <c r="I13" s="16" t="s">
        <v>383</v>
      </c>
      <c r="J13" s="16" t="s">
        <v>198</v>
      </c>
      <c r="K13" s="16" t="s">
        <v>384</v>
      </c>
      <c r="L13" s="16" t="s">
        <v>198</v>
      </c>
      <c r="M13" s="16" t="s">
        <v>385</v>
      </c>
      <c r="N13" s="18">
        <v>41872</v>
      </c>
      <c r="O13" s="16"/>
      <c r="P13" s="16"/>
      <c r="Q13" s="18">
        <v>43840.208333333299</v>
      </c>
      <c r="R13" s="16"/>
      <c r="S13" s="18">
        <v>43282.166666666701</v>
      </c>
      <c r="T13" s="18">
        <v>43705.166666666701</v>
      </c>
      <c r="U13" s="16"/>
      <c r="V13" s="18">
        <v>41906.166666666701</v>
      </c>
      <c r="W13" s="16"/>
      <c r="X13" s="16"/>
      <c r="Y13" s="18">
        <v>42285.166666666701</v>
      </c>
      <c r="Z13" s="16"/>
      <c r="AA13" s="18">
        <v>43020.626458333303</v>
      </c>
      <c r="AB13" s="18">
        <v>43159.607673611099</v>
      </c>
      <c r="AC13" s="16"/>
      <c r="AD13" s="16"/>
      <c r="AE13" s="18">
        <v>43159.607928240701</v>
      </c>
      <c r="AF13" s="16"/>
      <c r="AG13" s="16"/>
      <c r="AH13" s="16"/>
      <c r="AI13" s="16"/>
      <c r="AJ13" s="16"/>
      <c r="AK13" s="16"/>
      <c r="AL13" s="18">
        <v>43020.6266666667</v>
      </c>
      <c r="AM13" s="18">
        <v>43097.177326388897</v>
      </c>
      <c r="AN13" s="18">
        <v>43133.416666666701</v>
      </c>
      <c r="AO13" s="16"/>
      <c r="AP13" s="16"/>
      <c r="AQ13" s="18">
        <v>43159.607928240701</v>
      </c>
      <c r="AR13" s="18">
        <v>43180.1259027778</v>
      </c>
      <c r="AS13" s="18">
        <v>43238.333333333299</v>
      </c>
      <c r="AT13" s="16"/>
      <c r="AU13" s="16"/>
      <c r="AV13" s="16"/>
      <c r="AW13" s="16"/>
      <c r="AX13" s="16"/>
      <c r="AY13" s="16"/>
      <c r="AZ13" s="16"/>
      <c r="BA13" s="16"/>
      <c r="BB13" s="16">
        <v>40025</v>
      </c>
      <c r="BC13" s="16">
        <v>600375</v>
      </c>
      <c r="BD13" s="16">
        <v>656100</v>
      </c>
      <c r="BE13" s="16">
        <v>9841501</v>
      </c>
      <c r="BF13" s="16">
        <v>100</v>
      </c>
      <c r="BG13" s="16"/>
      <c r="BH13" s="16"/>
      <c r="BI13" s="16"/>
      <c r="BJ13" s="16"/>
      <c r="BK13" s="16"/>
      <c r="BL13" s="16"/>
      <c r="BM13" s="16">
        <v>76.8</v>
      </c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>
        <v>0</v>
      </c>
      <c r="BY13" s="16">
        <v>0</v>
      </c>
      <c r="BZ13" s="16">
        <v>0</v>
      </c>
      <c r="CA13" s="16">
        <v>0</v>
      </c>
      <c r="CB13" s="16">
        <v>0</v>
      </c>
      <c r="CC13" s="16">
        <v>656100</v>
      </c>
      <c r="CD13" s="16">
        <v>0</v>
      </c>
      <c r="CE13" s="16">
        <v>100</v>
      </c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7">
        <v>60000</v>
      </c>
      <c r="DY13" s="17">
        <v>60000</v>
      </c>
      <c r="DZ13" s="17">
        <v>120000</v>
      </c>
      <c r="EA13" s="17">
        <v>120000</v>
      </c>
      <c r="EB13" s="17">
        <v>20000</v>
      </c>
      <c r="EC13" s="17">
        <v>0</v>
      </c>
      <c r="ED13" s="17">
        <v>0</v>
      </c>
      <c r="EE13" s="17">
        <v>0</v>
      </c>
      <c r="EF13" s="17">
        <v>0</v>
      </c>
      <c r="EG13" s="17">
        <v>0</v>
      </c>
      <c r="EH13" s="17">
        <v>661765</v>
      </c>
      <c r="EI13" s="16"/>
      <c r="EJ13" s="16"/>
      <c r="EK13" s="16"/>
      <c r="EL13" s="16"/>
      <c r="EM13" s="16"/>
      <c r="EN13" s="16"/>
      <c r="EO13" s="16"/>
      <c r="EP13" s="16"/>
      <c r="EQ13" s="16" t="s">
        <v>291</v>
      </c>
      <c r="ER13" s="16" t="s">
        <v>251</v>
      </c>
      <c r="ES13" s="16" t="s">
        <v>251</v>
      </c>
      <c r="ET13" s="16"/>
      <c r="EU13" s="17">
        <v>0</v>
      </c>
      <c r="EV13" s="16" t="s">
        <v>251</v>
      </c>
      <c r="EW13" s="16">
        <v>1.5</v>
      </c>
      <c r="EX13" s="16">
        <v>1477</v>
      </c>
      <c r="EY13" s="16">
        <v>0</v>
      </c>
      <c r="EZ13" s="16">
        <v>0</v>
      </c>
      <c r="FA13" s="16" t="s">
        <v>386</v>
      </c>
      <c r="FB13" s="16" t="s">
        <v>387</v>
      </c>
      <c r="FC13" s="16" t="s">
        <v>388</v>
      </c>
      <c r="FD13" s="16"/>
      <c r="FE13" s="16" t="s">
        <v>263</v>
      </c>
      <c r="FF13" s="16" t="s">
        <v>214</v>
      </c>
      <c r="FG13" s="16" t="s">
        <v>264</v>
      </c>
      <c r="FH13" s="16" t="s">
        <v>216</v>
      </c>
      <c r="FI13" s="16" t="s">
        <v>389</v>
      </c>
      <c r="FJ13" s="16"/>
      <c r="FK13" s="16"/>
      <c r="FL13" s="16" t="s">
        <v>390</v>
      </c>
      <c r="FM13" s="16" t="s">
        <v>387</v>
      </c>
      <c r="FN13" s="16" t="s">
        <v>388</v>
      </c>
      <c r="FO13" s="16"/>
      <c r="FP13" s="16" t="s">
        <v>263</v>
      </c>
      <c r="FQ13" s="16" t="s">
        <v>214</v>
      </c>
      <c r="FR13" s="16" t="s">
        <v>264</v>
      </c>
      <c r="FS13" s="16" t="s">
        <v>216</v>
      </c>
      <c r="FT13" s="16" t="s">
        <v>389</v>
      </c>
      <c r="FU13" s="16"/>
      <c r="FV13" s="16"/>
      <c r="FW13" s="16" t="s">
        <v>390</v>
      </c>
      <c r="FX13" s="16" t="s">
        <v>387</v>
      </c>
      <c r="FY13" s="16" t="s">
        <v>391</v>
      </c>
      <c r="FZ13" s="16" t="s">
        <v>392</v>
      </c>
      <c r="GA13" s="16" t="s">
        <v>393</v>
      </c>
      <c r="GB13" s="16" t="s">
        <v>308</v>
      </c>
      <c r="GC13" s="16" t="s">
        <v>394</v>
      </c>
      <c r="GD13" s="16" t="s">
        <v>216</v>
      </c>
      <c r="GE13" s="16" t="s">
        <v>389</v>
      </c>
      <c r="GF13" s="16"/>
      <c r="GG13" s="16"/>
      <c r="GH13" s="16" t="s">
        <v>390</v>
      </c>
    </row>
    <row r="14" spans="1:190" ht="37.5">
      <c r="A14" s="16" t="s">
        <v>395</v>
      </c>
      <c r="B14" s="16" t="s">
        <v>396</v>
      </c>
      <c r="C14" s="16" t="s">
        <v>397</v>
      </c>
      <c r="D14" s="16" t="s">
        <v>193</v>
      </c>
      <c r="E14" s="16" t="s">
        <v>194</v>
      </c>
      <c r="F14" s="16" t="s">
        <v>195</v>
      </c>
      <c r="G14" s="16" t="s">
        <v>196</v>
      </c>
      <c r="H14" s="17">
        <v>0</v>
      </c>
      <c r="I14" s="16" t="s">
        <v>398</v>
      </c>
      <c r="J14" s="16" t="s">
        <v>198</v>
      </c>
      <c r="K14" s="16" t="s">
        <v>399</v>
      </c>
      <c r="L14" s="16" t="s">
        <v>198</v>
      </c>
      <c r="M14" s="16" t="s">
        <v>400</v>
      </c>
      <c r="N14" s="18">
        <v>42067</v>
      </c>
      <c r="O14" s="16"/>
      <c r="P14" s="16"/>
      <c r="Q14" s="18">
        <v>43622.166666666701</v>
      </c>
      <c r="R14" s="16"/>
      <c r="S14" s="18">
        <v>43282.166666666701</v>
      </c>
      <c r="T14" s="18">
        <v>43525.208333333299</v>
      </c>
      <c r="U14" s="16"/>
      <c r="V14" s="18">
        <v>42118.166666666701</v>
      </c>
      <c r="W14" s="16"/>
      <c r="X14" s="16"/>
      <c r="Y14" s="18">
        <v>42174.166666666701</v>
      </c>
      <c r="Z14" s="16"/>
      <c r="AA14" s="18">
        <v>42562.166666666701</v>
      </c>
      <c r="AB14" s="18">
        <v>42601.166666666701</v>
      </c>
      <c r="AC14" s="16"/>
      <c r="AD14" s="16"/>
      <c r="AE14" s="18">
        <v>42661.541458333297</v>
      </c>
      <c r="AF14" s="16"/>
      <c r="AG14" s="16"/>
      <c r="AH14" s="16"/>
      <c r="AI14" s="16"/>
      <c r="AJ14" s="16"/>
      <c r="AK14" s="16"/>
      <c r="AL14" s="18">
        <v>42562.166666666701</v>
      </c>
      <c r="AM14" s="18">
        <v>42571.9596296296</v>
      </c>
      <c r="AN14" s="18">
        <v>42663.333333333299</v>
      </c>
      <c r="AO14" s="16"/>
      <c r="AP14" s="16"/>
      <c r="AQ14" s="18">
        <v>42661.541458333297</v>
      </c>
      <c r="AR14" s="18">
        <v>42707.260694444398</v>
      </c>
      <c r="AS14" s="18">
        <v>42776.416666666701</v>
      </c>
      <c r="AT14" s="16"/>
      <c r="AU14" s="16"/>
      <c r="AV14" s="16"/>
      <c r="AW14" s="16"/>
      <c r="AX14" s="16"/>
      <c r="AY14" s="16"/>
      <c r="AZ14" s="16"/>
      <c r="BA14" s="16"/>
      <c r="BB14" s="16">
        <v>0</v>
      </c>
      <c r="BC14" s="16">
        <v>0</v>
      </c>
      <c r="BD14" s="16">
        <v>3736475</v>
      </c>
      <c r="BE14" s="16">
        <v>56047137</v>
      </c>
      <c r="BF14" s="16">
        <v>450</v>
      </c>
      <c r="BG14" s="16"/>
      <c r="BH14" s="16"/>
      <c r="BI14" s="16"/>
      <c r="BJ14" s="16"/>
      <c r="BK14" s="16"/>
      <c r="BL14" s="16"/>
      <c r="BM14" s="16">
        <v>85.1</v>
      </c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3751945</v>
      </c>
      <c r="CD14" s="16">
        <v>0</v>
      </c>
      <c r="CE14" s="16">
        <v>450</v>
      </c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7">
        <v>270000</v>
      </c>
      <c r="DY14" s="17">
        <v>270000</v>
      </c>
      <c r="DZ14" s="17">
        <v>540000</v>
      </c>
      <c r="EA14" s="17">
        <v>540000</v>
      </c>
      <c r="EB14" s="17">
        <v>90000</v>
      </c>
      <c r="EC14" s="17">
        <v>0</v>
      </c>
      <c r="ED14" s="17">
        <v>0</v>
      </c>
      <c r="EE14" s="17">
        <v>0</v>
      </c>
      <c r="EF14" s="17">
        <v>0</v>
      </c>
      <c r="EG14" s="17">
        <v>0</v>
      </c>
      <c r="EH14" s="17">
        <v>2463891</v>
      </c>
      <c r="EI14" s="16"/>
      <c r="EJ14" s="16"/>
      <c r="EK14" s="16"/>
      <c r="EL14" s="16"/>
      <c r="EM14" s="16"/>
      <c r="EN14" s="16"/>
      <c r="EO14" s="16"/>
      <c r="EP14" s="16"/>
      <c r="EQ14" s="16" t="s">
        <v>227</v>
      </c>
      <c r="ER14" s="16" t="s">
        <v>251</v>
      </c>
      <c r="ES14" s="16" t="s">
        <v>201</v>
      </c>
      <c r="ET14" s="16"/>
      <c r="EU14" s="17">
        <v>0</v>
      </c>
      <c r="EV14" s="16" t="s">
        <v>251</v>
      </c>
      <c r="EW14" s="16">
        <v>3.07</v>
      </c>
      <c r="EX14" s="16">
        <v>1220</v>
      </c>
      <c r="EY14" s="16">
        <v>0</v>
      </c>
      <c r="EZ14" s="16">
        <v>0</v>
      </c>
      <c r="FA14" s="16" t="s">
        <v>401</v>
      </c>
      <c r="FB14" s="16" t="s">
        <v>402</v>
      </c>
      <c r="FC14" s="16" t="s">
        <v>403</v>
      </c>
      <c r="FD14" s="16"/>
      <c r="FE14" s="16" t="s">
        <v>307</v>
      </c>
      <c r="FF14" s="16" t="s">
        <v>308</v>
      </c>
      <c r="FG14" s="16" t="s">
        <v>309</v>
      </c>
      <c r="FH14" s="16" t="s">
        <v>310</v>
      </c>
      <c r="FI14" s="16" t="s">
        <v>311</v>
      </c>
      <c r="FJ14" s="16"/>
      <c r="FK14" s="16"/>
      <c r="FL14" s="16" t="s">
        <v>404</v>
      </c>
      <c r="FM14" s="16" t="s">
        <v>402</v>
      </c>
      <c r="FN14" s="16" t="s">
        <v>403</v>
      </c>
      <c r="FO14" s="16"/>
      <c r="FP14" s="16" t="s">
        <v>307</v>
      </c>
      <c r="FQ14" s="16" t="s">
        <v>308</v>
      </c>
      <c r="FR14" s="16" t="s">
        <v>309</v>
      </c>
      <c r="FS14" s="16" t="s">
        <v>310</v>
      </c>
      <c r="FT14" s="16" t="s">
        <v>311</v>
      </c>
      <c r="FU14" s="16"/>
      <c r="FV14" s="16"/>
      <c r="FW14" s="16" t="s">
        <v>404</v>
      </c>
      <c r="FX14" s="16" t="s">
        <v>313</v>
      </c>
      <c r="FY14" s="16" t="s">
        <v>314</v>
      </c>
      <c r="FZ14" s="16" t="s">
        <v>315</v>
      </c>
      <c r="GA14" s="16" t="s">
        <v>316</v>
      </c>
      <c r="GB14" s="16" t="s">
        <v>317</v>
      </c>
      <c r="GC14" s="16" t="s">
        <v>318</v>
      </c>
      <c r="GD14" s="16" t="s">
        <v>319</v>
      </c>
      <c r="GE14" s="16" t="s">
        <v>320</v>
      </c>
      <c r="GF14" s="16"/>
      <c r="GG14" s="16"/>
      <c r="GH14" s="16" t="s">
        <v>321</v>
      </c>
    </row>
    <row r="15" spans="1:190" ht="37.5">
      <c r="A15" s="16" t="s">
        <v>405</v>
      </c>
      <c r="B15" s="16" t="s">
        <v>406</v>
      </c>
      <c r="C15" s="16" t="s">
        <v>288</v>
      </c>
      <c r="D15" s="16" t="s">
        <v>193</v>
      </c>
      <c r="E15" s="16" t="s">
        <v>194</v>
      </c>
      <c r="F15" s="16" t="s">
        <v>195</v>
      </c>
      <c r="G15" s="16" t="s">
        <v>196</v>
      </c>
      <c r="H15" s="17">
        <v>0</v>
      </c>
      <c r="I15" s="16" t="s">
        <v>407</v>
      </c>
      <c r="J15" s="16" t="s">
        <v>223</v>
      </c>
      <c r="K15" s="16" t="s">
        <v>408</v>
      </c>
      <c r="L15" s="16" t="s">
        <v>225</v>
      </c>
      <c r="M15" s="16" t="s">
        <v>409</v>
      </c>
      <c r="N15" s="18">
        <v>42164</v>
      </c>
      <c r="O15" s="16"/>
      <c r="P15" s="16"/>
      <c r="Q15" s="18">
        <v>42977.655023148101</v>
      </c>
      <c r="R15" s="16"/>
      <c r="S15" s="18">
        <v>43282.166666666701</v>
      </c>
      <c r="T15" s="16"/>
      <c r="U15" s="16"/>
      <c r="V15" s="18">
        <v>42194.166666666701</v>
      </c>
      <c r="W15" s="16"/>
      <c r="X15" s="16"/>
      <c r="Y15" s="18">
        <v>42265.166666666701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>
        <v>0</v>
      </c>
      <c r="BC15" s="16">
        <v>0</v>
      </c>
      <c r="BD15" s="16">
        <v>1663424</v>
      </c>
      <c r="BE15" s="16">
        <v>24951366</v>
      </c>
      <c r="BF15" s="16">
        <v>200</v>
      </c>
      <c r="BG15" s="16"/>
      <c r="BH15" s="16"/>
      <c r="BI15" s="16"/>
      <c r="BJ15" s="16"/>
      <c r="BK15" s="16"/>
      <c r="BL15" s="16"/>
      <c r="BM15" s="16">
        <v>50.6</v>
      </c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8">
        <v>1</v>
      </c>
      <c r="CX15" s="18">
        <v>1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>
        <v>0</v>
      </c>
      <c r="DR15" s="16">
        <v>0</v>
      </c>
      <c r="DS15" s="16">
        <v>0</v>
      </c>
      <c r="DT15" s="16">
        <v>0</v>
      </c>
      <c r="DU15" s="16">
        <v>0</v>
      </c>
      <c r="DV15" s="16">
        <v>0</v>
      </c>
      <c r="DW15" s="16">
        <v>0</v>
      </c>
      <c r="DX15" s="17">
        <v>180000</v>
      </c>
      <c r="DY15" s="17">
        <v>0</v>
      </c>
      <c r="DZ15" s="17">
        <v>360000</v>
      </c>
      <c r="EA15" s="17">
        <v>0</v>
      </c>
      <c r="EB15" s="17">
        <v>60000</v>
      </c>
      <c r="EC15" s="17">
        <v>0</v>
      </c>
      <c r="ED15" s="17">
        <v>0</v>
      </c>
      <c r="EE15" s="17">
        <v>0</v>
      </c>
      <c r="EF15" s="17">
        <v>0</v>
      </c>
      <c r="EG15" s="17">
        <v>0</v>
      </c>
      <c r="EH15" s="17">
        <v>2395542</v>
      </c>
      <c r="EI15" s="16"/>
      <c r="EJ15" s="16"/>
      <c r="EK15" s="16"/>
      <c r="EL15" s="16"/>
      <c r="EM15" s="16"/>
      <c r="EN15" s="16"/>
      <c r="EO15" s="16"/>
      <c r="EP15" s="16"/>
      <c r="EQ15" s="16" t="s">
        <v>291</v>
      </c>
      <c r="ER15" s="16" t="s">
        <v>201</v>
      </c>
      <c r="ES15" s="16" t="s">
        <v>201</v>
      </c>
      <c r="ET15" s="16"/>
      <c r="EU15" s="17">
        <v>0</v>
      </c>
      <c r="EV15" s="16" t="s">
        <v>251</v>
      </c>
      <c r="EW15" s="16">
        <v>3.0000000000000001E-3</v>
      </c>
      <c r="EX15" s="16">
        <v>788</v>
      </c>
      <c r="EY15" s="16">
        <v>0</v>
      </c>
      <c r="EZ15" s="16">
        <v>0</v>
      </c>
      <c r="FA15" s="16" t="s">
        <v>410</v>
      </c>
      <c r="FB15" s="16" t="s">
        <v>293</v>
      </c>
      <c r="FC15" s="16" t="s">
        <v>238</v>
      </c>
      <c r="FD15" s="16"/>
      <c r="FE15" s="16" t="s">
        <v>239</v>
      </c>
      <c r="FF15" s="16" t="s">
        <v>240</v>
      </c>
      <c r="FG15" s="16" t="s">
        <v>241</v>
      </c>
      <c r="FH15" s="16" t="s">
        <v>294</v>
      </c>
      <c r="FI15" s="16" t="s">
        <v>295</v>
      </c>
      <c r="FJ15" s="16"/>
      <c r="FK15" s="16"/>
      <c r="FL15" s="16" t="s">
        <v>296</v>
      </c>
      <c r="FM15" s="16" t="s">
        <v>411</v>
      </c>
      <c r="FN15" s="16" t="s">
        <v>330</v>
      </c>
      <c r="FO15" s="16"/>
      <c r="FP15" s="16" t="s">
        <v>412</v>
      </c>
      <c r="FQ15" s="16" t="s">
        <v>413</v>
      </c>
      <c r="FR15" s="16" t="s">
        <v>414</v>
      </c>
      <c r="FS15" s="16" t="s">
        <v>335</v>
      </c>
      <c r="FT15" s="16" t="s">
        <v>336</v>
      </c>
      <c r="FU15" s="16"/>
      <c r="FV15" s="16"/>
      <c r="FW15" s="16" t="s">
        <v>337</v>
      </c>
      <c r="FX15" s="16" t="s">
        <v>237</v>
      </c>
      <c r="FY15" s="16" t="s">
        <v>238</v>
      </c>
      <c r="FZ15" s="16"/>
      <c r="GA15" s="16" t="s">
        <v>239</v>
      </c>
      <c r="GB15" s="16" t="s">
        <v>240</v>
      </c>
      <c r="GC15" s="16" t="s">
        <v>241</v>
      </c>
      <c r="GD15" s="16" t="s">
        <v>415</v>
      </c>
      <c r="GE15" s="16" t="s">
        <v>416</v>
      </c>
      <c r="GF15" s="16"/>
      <c r="GG15" s="16"/>
      <c r="GH15" s="16" t="s">
        <v>417</v>
      </c>
    </row>
    <row r="16" spans="1:190" ht="37.5">
      <c r="A16" s="16" t="s">
        <v>418</v>
      </c>
      <c r="B16" s="16" t="s">
        <v>419</v>
      </c>
      <c r="C16" s="16" t="s">
        <v>420</v>
      </c>
      <c r="D16" s="16" t="s">
        <v>193</v>
      </c>
      <c r="E16" s="16" t="s">
        <v>194</v>
      </c>
      <c r="F16" s="16" t="s">
        <v>195</v>
      </c>
      <c r="G16" s="16" t="s">
        <v>196</v>
      </c>
      <c r="H16" s="17">
        <v>0</v>
      </c>
      <c r="I16" s="16" t="s">
        <v>421</v>
      </c>
      <c r="J16" s="16" t="s">
        <v>198</v>
      </c>
      <c r="K16" s="16" t="s">
        <v>422</v>
      </c>
      <c r="L16" s="16"/>
      <c r="M16" s="16"/>
      <c r="N16" s="18">
        <v>42168</v>
      </c>
      <c r="O16" s="16"/>
      <c r="P16" s="16"/>
      <c r="Q16" s="16"/>
      <c r="R16" s="18">
        <v>42945.171851851897</v>
      </c>
      <c r="S16" s="18">
        <v>43282.166666666701</v>
      </c>
      <c r="T16" s="16"/>
      <c r="U16" s="16"/>
      <c r="V16" s="18">
        <v>42199.166666666701</v>
      </c>
      <c r="W16" s="16"/>
      <c r="X16" s="16"/>
      <c r="Y16" s="18">
        <v>42411.208333333299</v>
      </c>
      <c r="Z16" s="16"/>
      <c r="AA16" s="18">
        <v>42506.166666666701</v>
      </c>
      <c r="AB16" s="18">
        <v>42676.0291782407</v>
      </c>
      <c r="AC16" s="16"/>
      <c r="AD16" s="16"/>
      <c r="AE16" s="18">
        <v>42759.939652777801</v>
      </c>
      <c r="AF16" s="16"/>
      <c r="AG16" s="18">
        <v>42922.798518518503</v>
      </c>
      <c r="AH16" s="16"/>
      <c r="AI16" s="18">
        <v>42922.798668981501</v>
      </c>
      <c r="AJ16" s="16"/>
      <c r="AK16" s="16"/>
      <c r="AL16" s="18">
        <v>42506.166666666701</v>
      </c>
      <c r="AM16" s="18">
        <v>42523.572129629603</v>
      </c>
      <c r="AN16" s="18">
        <v>42529.272812499999</v>
      </c>
      <c r="AO16" s="16"/>
      <c r="AP16" s="16"/>
      <c r="AQ16" s="18">
        <v>42759.939652777801</v>
      </c>
      <c r="AR16" s="18">
        <v>42785.270138888904</v>
      </c>
      <c r="AS16" s="18">
        <v>42760.147592592599</v>
      </c>
      <c r="AT16" s="16"/>
      <c r="AU16" s="16"/>
      <c r="AV16" s="18">
        <v>42922.798668981501</v>
      </c>
      <c r="AW16" s="18">
        <v>42930.323518518497</v>
      </c>
      <c r="AX16" s="18">
        <v>42922.964618055601</v>
      </c>
      <c r="AY16" s="16"/>
      <c r="AZ16" s="16"/>
      <c r="BA16" s="16"/>
      <c r="BB16" s="16">
        <v>0</v>
      </c>
      <c r="BC16" s="16">
        <v>0</v>
      </c>
      <c r="BD16" s="16">
        <v>6570000</v>
      </c>
      <c r="BE16" s="16">
        <v>65700000</v>
      </c>
      <c r="BF16" s="16">
        <v>750</v>
      </c>
      <c r="BG16" s="16"/>
      <c r="BH16" s="16"/>
      <c r="BI16" s="16"/>
      <c r="BJ16" s="16"/>
      <c r="BK16" s="16"/>
      <c r="BL16" s="16"/>
      <c r="BM16" s="16">
        <v>56</v>
      </c>
      <c r="BN16" s="16">
        <v>56</v>
      </c>
      <c r="BO16" s="16"/>
      <c r="BP16" s="16"/>
      <c r="BQ16" s="16">
        <v>400301</v>
      </c>
      <c r="BR16" s="16">
        <v>4003010</v>
      </c>
      <c r="BS16" s="16"/>
      <c r="BT16" s="16"/>
      <c r="BU16" s="16"/>
      <c r="BV16" s="16">
        <v>100</v>
      </c>
      <c r="BW16" s="16">
        <v>8760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6570000</v>
      </c>
      <c r="CD16" s="16">
        <v>0</v>
      </c>
      <c r="CE16" s="16">
        <v>750</v>
      </c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8">
        <v>42370.208333333299</v>
      </c>
      <c r="CX16" s="18">
        <v>42735.208333333299</v>
      </c>
      <c r="CY16" s="16"/>
      <c r="CZ16" s="16"/>
      <c r="DA16" s="16"/>
      <c r="DB16" s="16">
        <v>0</v>
      </c>
      <c r="DC16" s="16">
        <v>0</v>
      </c>
      <c r="DD16" s="16">
        <v>6121729</v>
      </c>
      <c r="DE16" s="16">
        <v>61217290</v>
      </c>
      <c r="DF16" s="16">
        <v>750</v>
      </c>
      <c r="DG16" s="16"/>
      <c r="DH16" s="16"/>
      <c r="DI16" s="16"/>
      <c r="DJ16" s="16"/>
      <c r="DK16" s="16"/>
      <c r="DL16" s="16"/>
      <c r="DM16" s="16">
        <v>58.04</v>
      </c>
      <c r="DN16" s="16">
        <v>58.04</v>
      </c>
      <c r="DO16" s="16"/>
      <c r="DP16" s="16"/>
      <c r="DQ16" s="16">
        <v>398639.85</v>
      </c>
      <c r="DR16" s="16">
        <v>3986398.5</v>
      </c>
      <c r="DS16" s="16"/>
      <c r="DT16" s="16"/>
      <c r="DU16" s="16"/>
      <c r="DV16" s="16">
        <v>93.177001522099999</v>
      </c>
      <c r="DW16" s="16">
        <v>8162.3053333333</v>
      </c>
      <c r="DX16" s="17">
        <v>600000</v>
      </c>
      <c r="DY16" s="17">
        <v>600000</v>
      </c>
      <c r="DZ16" s="17">
        <v>1200000</v>
      </c>
      <c r="EA16" s="17">
        <v>1200000</v>
      </c>
      <c r="EB16" s="17">
        <v>200000</v>
      </c>
      <c r="EC16" s="17">
        <v>200000</v>
      </c>
      <c r="ED16" s="17">
        <v>0</v>
      </c>
      <c r="EE16" s="17">
        <v>0</v>
      </c>
      <c r="EF16" s="17">
        <v>0</v>
      </c>
      <c r="EG16" s="17">
        <v>0</v>
      </c>
      <c r="EH16" s="17">
        <v>9699761</v>
      </c>
      <c r="EI16" s="16"/>
      <c r="EJ16" s="17">
        <v>3155632</v>
      </c>
      <c r="EK16" s="16"/>
      <c r="EL16" s="16"/>
      <c r="EM16" s="16"/>
      <c r="EN16" s="16"/>
      <c r="EO16" s="16"/>
      <c r="EP16" s="16"/>
      <c r="EQ16" s="16" t="s">
        <v>291</v>
      </c>
      <c r="ER16" s="16" t="s">
        <v>201</v>
      </c>
      <c r="ES16" s="16" t="s">
        <v>201</v>
      </c>
      <c r="ET16" s="16"/>
      <c r="EU16" s="17">
        <v>0</v>
      </c>
      <c r="EV16" s="16" t="s">
        <v>201</v>
      </c>
      <c r="EW16" s="16">
        <v>3.0000000000000001E-3</v>
      </c>
      <c r="EX16" s="16">
        <v>788</v>
      </c>
      <c r="EY16" s="16">
        <v>0</v>
      </c>
      <c r="EZ16" s="16">
        <v>0</v>
      </c>
      <c r="FA16" s="16" t="s">
        <v>423</v>
      </c>
      <c r="FB16" s="16" t="s">
        <v>424</v>
      </c>
      <c r="FC16" s="16" t="s">
        <v>425</v>
      </c>
      <c r="FD16" s="16"/>
      <c r="FE16" s="16" t="s">
        <v>393</v>
      </c>
      <c r="FF16" s="16" t="s">
        <v>308</v>
      </c>
      <c r="FG16" s="16" t="s">
        <v>426</v>
      </c>
      <c r="FH16" s="16" t="s">
        <v>427</v>
      </c>
      <c r="FI16" s="16" t="s">
        <v>428</v>
      </c>
      <c r="FJ16" s="16"/>
      <c r="FK16" s="16"/>
      <c r="FL16" s="16" t="s">
        <v>429</v>
      </c>
      <c r="FM16" s="16" t="s">
        <v>424</v>
      </c>
      <c r="FN16" s="16" t="s">
        <v>425</v>
      </c>
      <c r="FO16" s="16"/>
      <c r="FP16" s="16" t="s">
        <v>393</v>
      </c>
      <c r="FQ16" s="16" t="s">
        <v>308</v>
      </c>
      <c r="FR16" s="16" t="s">
        <v>426</v>
      </c>
      <c r="FS16" s="16" t="s">
        <v>427</v>
      </c>
      <c r="FT16" s="16" t="s">
        <v>428</v>
      </c>
      <c r="FU16" s="16"/>
      <c r="FV16" s="16"/>
      <c r="FW16" s="16" t="s">
        <v>429</v>
      </c>
      <c r="FX16" s="16" t="s">
        <v>237</v>
      </c>
      <c r="FY16" s="16" t="s">
        <v>238</v>
      </c>
      <c r="FZ16" s="16"/>
      <c r="GA16" s="16" t="s">
        <v>239</v>
      </c>
      <c r="GB16" s="16" t="s">
        <v>240</v>
      </c>
      <c r="GC16" s="16" t="s">
        <v>241</v>
      </c>
      <c r="GD16" s="16" t="s">
        <v>242</v>
      </c>
      <c r="GE16" s="16" t="s">
        <v>243</v>
      </c>
      <c r="GF16" s="16"/>
      <c r="GG16" s="16"/>
      <c r="GH16" s="16" t="s">
        <v>244</v>
      </c>
    </row>
    <row r="17" spans="1:190" ht="50.1">
      <c r="A17" s="16" t="s">
        <v>430</v>
      </c>
      <c r="B17" s="16" t="s">
        <v>431</v>
      </c>
      <c r="C17" s="16" t="s">
        <v>432</v>
      </c>
      <c r="D17" s="16" t="s">
        <v>193</v>
      </c>
      <c r="E17" s="16" t="s">
        <v>324</v>
      </c>
      <c r="F17" s="16" t="s">
        <v>195</v>
      </c>
      <c r="G17" s="16" t="s">
        <v>196</v>
      </c>
      <c r="H17" s="17">
        <v>0</v>
      </c>
      <c r="I17" s="16" t="s">
        <v>433</v>
      </c>
      <c r="J17" s="16" t="s">
        <v>198</v>
      </c>
      <c r="K17" s="16" t="s">
        <v>434</v>
      </c>
      <c r="L17" s="16" t="s">
        <v>198</v>
      </c>
      <c r="M17" s="16" t="s">
        <v>434</v>
      </c>
      <c r="N17" s="18">
        <v>42249</v>
      </c>
      <c r="O17" s="16"/>
      <c r="P17" s="16"/>
      <c r="Q17" s="16"/>
      <c r="R17" s="16"/>
      <c r="S17" s="18">
        <v>43282.166666666701</v>
      </c>
      <c r="T17" s="18">
        <v>44566.208333333299</v>
      </c>
      <c r="U17" s="18">
        <v>43014.860243055598</v>
      </c>
      <c r="V17" s="18">
        <v>42320.208333333299</v>
      </c>
      <c r="W17" s="16"/>
      <c r="X17" s="18">
        <v>43014.860381944403</v>
      </c>
      <c r="Y17" s="18">
        <v>43105.849363425899</v>
      </c>
      <c r="Z17" s="16"/>
      <c r="AA17" s="18">
        <v>43510.208333333299</v>
      </c>
      <c r="AB17" s="16"/>
      <c r="AC17" s="16"/>
      <c r="AD17" s="16"/>
      <c r="AE17" s="16"/>
      <c r="AF17" s="16"/>
      <c r="AG17" s="16"/>
      <c r="AH17" s="16"/>
      <c r="AI17" s="16"/>
      <c r="AJ17" s="18">
        <v>43537.166666666701</v>
      </c>
      <c r="AK17" s="18">
        <v>43552.166666666701</v>
      </c>
      <c r="AL17" s="18">
        <v>43552.166666666701</v>
      </c>
      <c r="AM17" s="18">
        <v>43585.166666666701</v>
      </c>
      <c r="AN17" s="18">
        <v>43745.166666666701</v>
      </c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>
        <v>19360</v>
      </c>
      <c r="BC17" s="16">
        <v>290400</v>
      </c>
      <c r="BD17" s="16">
        <v>499482</v>
      </c>
      <c r="BE17" s="16">
        <v>7492231</v>
      </c>
      <c r="BF17" s="16">
        <v>100</v>
      </c>
      <c r="BG17" s="16"/>
      <c r="BH17" s="16"/>
      <c r="BI17" s="16"/>
      <c r="BJ17" s="16"/>
      <c r="BK17" s="16"/>
      <c r="BL17" s="16"/>
      <c r="BM17" s="16">
        <v>65</v>
      </c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6">
        <v>0</v>
      </c>
      <c r="CL17" s="16">
        <v>0</v>
      </c>
      <c r="CM17" s="16">
        <v>0</v>
      </c>
      <c r="CN17" s="16">
        <v>0</v>
      </c>
      <c r="CO17" s="16">
        <v>0</v>
      </c>
      <c r="CP17" s="16">
        <v>0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16">
        <v>0</v>
      </c>
      <c r="CW17" s="18">
        <v>1</v>
      </c>
      <c r="CX17" s="18">
        <v>1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6">
        <v>0</v>
      </c>
      <c r="DH17" s="16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16">
        <v>0</v>
      </c>
      <c r="DS17" s="16">
        <v>0</v>
      </c>
      <c r="DT17" s="16">
        <v>0</v>
      </c>
      <c r="DU17" s="16">
        <v>0</v>
      </c>
      <c r="DV17" s="16">
        <v>0</v>
      </c>
      <c r="DW17" s="16">
        <v>0</v>
      </c>
      <c r="DX17" s="17">
        <v>67500</v>
      </c>
      <c r="DY17" s="17">
        <v>67500</v>
      </c>
      <c r="DZ17" s="17">
        <v>135000</v>
      </c>
      <c r="EA17" s="17">
        <v>0</v>
      </c>
      <c r="EB17" s="17">
        <v>22500</v>
      </c>
      <c r="EC17" s="17">
        <v>0</v>
      </c>
      <c r="ED17" s="17">
        <v>0</v>
      </c>
      <c r="EE17" s="17">
        <v>0</v>
      </c>
      <c r="EF17" s="17">
        <v>0</v>
      </c>
      <c r="EG17" s="17">
        <v>0</v>
      </c>
      <c r="EH17" s="17">
        <v>866619</v>
      </c>
      <c r="EI17" s="16"/>
      <c r="EJ17" s="16"/>
      <c r="EK17" s="16"/>
      <c r="EL17" s="16"/>
      <c r="EM17" s="16"/>
      <c r="EN17" s="16"/>
      <c r="EO17" s="16"/>
      <c r="EP17" s="16"/>
      <c r="EQ17" s="16" t="s">
        <v>291</v>
      </c>
      <c r="ER17" s="16" t="s">
        <v>251</v>
      </c>
      <c r="ES17" s="16" t="s">
        <v>251</v>
      </c>
      <c r="ET17" s="16"/>
      <c r="EU17" s="17">
        <v>0</v>
      </c>
      <c r="EV17" s="16" t="s">
        <v>201</v>
      </c>
      <c r="EW17" s="16">
        <v>7.0000000000000007E-2</v>
      </c>
      <c r="EX17" s="16">
        <v>1477</v>
      </c>
      <c r="EY17" s="16">
        <v>0</v>
      </c>
      <c r="EZ17" s="16">
        <v>0</v>
      </c>
      <c r="FA17" s="16" t="s">
        <v>435</v>
      </c>
      <c r="FB17" s="16" t="s">
        <v>274</v>
      </c>
      <c r="FC17" s="16" t="s">
        <v>275</v>
      </c>
      <c r="FD17" s="16" t="s">
        <v>276</v>
      </c>
      <c r="FE17" s="16" t="s">
        <v>204</v>
      </c>
      <c r="FF17" s="16" t="s">
        <v>205</v>
      </c>
      <c r="FG17" s="16" t="s">
        <v>206</v>
      </c>
      <c r="FH17" s="16" t="s">
        <v>277</v>
      </c>
      <c r="FI17" s="16" t="s">
        <v>257</v>
      </c>
      <c r="FJ17" s="16"/>
      <c r="FK17" s="16"/>
      <c r="FL17" s="16" t="s">
        <v>278</v>
      </c>
      <c r="FM17" s="16" t="s">
        <v>274</v>
      </c>
      <c r="FN17" s="16" t="s">
        <v>275</v>
      </c>
      <c r="FO17" s="16" t="s">
        <v>276</v>
      </c>
      <c r="FP17" s="16" t="s">
        <v>204</v>
      </c>
      <c r="FQ17" s="16" t="s">
        <v>205</v>
      </c>
      <c r="FR17" s="16" t="s">
        <v>206</v>
      </c>
      <c r="FS17" s="16" t="s">
        <v>277</v>
      </c>
      <c r="FT17" s="16" t="s">
        <v>257</v>
      </c>
      <c r="FU17" s="16"/>
      <c r="FV17" s="16"/>
      <c r="FW17" s="16" t="s">
        <v>278</v>
      </c>
      <c r="FX17" s="16" t="s">
        <v>279</v>
      </c>
      <c r="FY17" s="16" t="s">
        <v>436</v>
      </c>
      <c r="FZ17" s="16"/>
      <c r="GA17" s="16" t="s">
        <v>437</v>
      </c>
      <c r="GB17" s="16" t="s">
        <v>205</v>
      </c>
      <c r="GC17" s="16" t="s">
        <v>438</v>
      </c>
      <c r="GD17" s="16" t="s">
        <v>277</v>
      </c>
      <c r="GE17" s="16" t="s">
        <v>283</v>
      </c>
      <c r="GF17" s="16"/>
      <c r="GG17" s="16"/>
      <c r="GH17" s="16" t="s">
        <v>284</v>
      </c>
    </row>
    <row r="18" spans="1:190" ht="24.95">
      <c r="A18" s="16" t="s">
        <v>439</v>
      </c>
      <c r="B18" s="16" t="s">
        <v>440</v>
      </c>
      <c r="C18" s="16" t="s">
        <v>288</v>
      </c>
      <c r="D18" s="16" t="s">
        <v>193</v>
      </c>
      <c r="E18" s="16" t="s">
        <v>324</v>
      </c>
      <c r="F18" s="16" t="s">
        <v>195</v>
      </c>
      <c r="G18" s="16" t="s">
        <v>196</v>
      </c>
      <c r="H18" s="17">
        <v>0</v>
      </c>
      <c r="I18" s="16" t="s">
        <v>441</v>
      </c>
      <c r="J18" s="16" t="s">
        <v>223</v>
      </c>
      <c r="K18" s="16" t="s">
        <v>442</v>
      </c>
      <c r="L18" s="16" t="s">
        <v>225</v>
      </c>
      <c r="M18" s="16" t="s">
        <v>443</v>
      </c>
      <c r="N18" s="18">
        <v>42322</v>
      </c>
      <c r="O18" s="16"/>
      <c r="P18" s="16"/>
      <c r="Q18" s="16"/>
      <c r="R18" s="18">
        <v>43282.1007523148</v>
      </c>
      <c r="S18" s="18">
        <v>43282.166666666701</v>
      </c>
      <c r="T18" s="16"/>
      <c r="U18" s="18">
        <v>42528.166666666701</v>
      </c>
      <c r="V18" s="18">
        <v>42508.166666666701</v>
      </c>
      <c r="W18" s="16"/>
      <c r="X18" s="18">
        <v>42430.208333333299</v>
      </c>
      <c r="Y18" s="18">
        <v>42560.166666666701</v>
      </c>
      <c r="Z18" s="16"/>
      <c r="AA18" s="18">
        <v>42863.680300925902</v>
      </c>
      <c r="AB18" s="18">
        <v>42929.749201388899</v>
      </c>
      <c r="AC18" s="16"/>
      <c r="AD18" s="16"/>
      <c r="AE18" s="18">
        <v>42929.749525462998</v>
      </c>
      <c r="AF18" s="16"/>
      <c r="AG18" s="18">
        <v>43235.983275462997</v>
      </c>
      <c r="AH18" s="16"/>
      <c r="AI18" s="18">
        <v>43235.983425925901</v>
      </c>
      <c r="AJ18" s="16"/>
      <c r="AK18" s="16"/>
      <c r="AL18" s="18">
        <v>42863.683807870402</v>
      </c>
      <c r="AM18" s="18">
        <v>42900.2172222222</v>
      </c>
      <c r="AN18" s="18">
        <v>42863.850173611099</v>
      </c>
      <c r="AO18" s="16"/>
      <c r="AP18" s="16"/>
      <c r="AQ18" s="18">
        <v>42929.749525462998</v>
      </c>
      <c r="AR18" s="18">
        <v>42956.121354166702</v>
      </c>
      <c r="AS18" s="18">
        <v>42929.904560185198</v>
      </c>
      <c r="AT18" s="16"/>
      <c r="AU18" s="16"/>
      <c r="AV18" s="18">
        <v>43235.983425925901</v>
      </c>
      <c r="AW18" s="18">
        <v>43243.110219907401</v>
      </c>
      <c r="AX18" s="18">
        <v>43236.1495601852</v>
      </c>
      <c r="AY18" s="16"/>
      <c r="AZ18" s="16"/>
      <c r="BA18" s="16"/>
      <c r="BB18" s="16">
        <v>0</v>
      </c>
      <c r="BC18" s="16">
        <v>0</v>
      </c>
      <c r="BD18" s="16">
        <v>8325504</v>
      </c>
      <c r="BE18" s="16">
        <v>83255040</v>
      </c>
      <c r="BF18" s="16">
        <v>1000</v>
      </c>
      <c r="BG18" s="16"/>
      <c r="BH18" s="16"/>
      <c r="BI18" s="16"/>
      <c r="BJ18" s="16"/>
      <c r="BK18" s="16"/>
      <c r="BL18" s="16"/>
      <c r="BM18" s="16">
        <v>56</v>
      </c>
      <c r="BN18" s="16">
        <v>56</v>
      </c>
      <c r="BO18" s="16"/>
      <c r="BP18" s="16"/>
      <c r="BQ18" s="16">
        <v>507048</v>
      </c>
      <c r="BR18" s="16">
        <v>5070480</v>
      </c>
      <c r="BS18" s="16"/>
      <c r="BT18" s="16"/>
      <c r="BU18" s="16"/>
      <c r="BV18" s="16">
        <v>95</v>
      </c>
      <c r="BW18" s="16">
        <v>8322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6324720</v>
      </c>
      <c r="CD18" s="16">
        <v>0</v>
      </c>
      <c r="CE18" s="16">
        <v>800</v>
      </c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8">
        <v>42826.166666666701</v>
      </c>
      <c r="CX18" s="18">
        <v>43190.166666666701</v>
      </c>
      <c r="CY18" s="16"/>
      <c r="CZ18" s="16"/>
      <c r="DA18" s="16"/>
      <c r="DB18" s="16">
        <v>0</v>
      </c>
      <c r="DC18" s="16">
        <v>0</v>
      </c>
      <c r="DD18" s="16">
        <v>6908554</v>
      </c>
      <c r="DE18" s="16">
        <v>69085541</v>
      </c>
      <c r="DF18" s="16">
        <v>800</v>
      </c>
      <c r="DG18" s="16"/>
      <c r="DH18" s="16"/>
      <c r="DI18" s="16"/>
      <c r="DJ18" s="16"/>
      <c r="DK18" s="16"/>
      <c r="DL18" s="16"/>
      <c r="DM18" s="16">
        <v>58.76</v>
      </c>
      <c r="DN18" s="16">
        <v>58.76</v>
      </c>
      <c r="DO18" s="16"/>
      <c r="DP18" s="16"/>
      <c r="DQ18" s="16">
        <v>444423</v>
      </c>
      <c r="DR18" s="16">
        <v>4444230</v>
      </c>
      <c r="DS18" s="16"/>
      <c r="DT18" s="16"/>
      <c r="DU18" s="16"/>
      <c r="DV18" s="16">
        <v>98.566520514499999</v>
      </c>
      <c r="DW18" s="16">
        <v>8634.4271970696009</v>
      </c>
      <c r="DX18" s="17">
        <v>600000</v>
      </c>
      <c r="DY18" s="17">
        <v>600000</v>
      </c>
      <c r="DZ18" s="17">
        <v>1200000</v>
      </c>
      <c r="EA18" s="17">
        <v>1200000</v>
      </c>
      <c r="EB18" s="17">
        <v>200000</v>
      </c>
      <c r="EC18" s="17">
        <v>200000</v>
      </c>
      <c r="ED18" s="17">
        <v>0</v>
      </c>
      <c r="EE18" s="17">
        <v>0</v>
      </c>
      <c r="EF18" s="17">
        <v>0</v>
      </c>
      <c r="EG18" s="17">
        <v>0</v>
      </c>
      <c r="EH18" s="17">
        <v>13471547</v>
      </c>
      <c r="EI18" s="16"/>
      <c r="EJ18" s="17">
        <v>0</v>
      </c>
      <c r="EK18" s="16"/>
      <c r="EL18" s="16"/>
      <c r="EM18" s="16"/>
      <c r="EN18" s="17">
        <v>0</v>
      </c>
      <c r="EO18" s="16"/>
      <c r="EP18" s="16"/>
      <c r="EQ18" s="16" t="s">
        <v>291</v>
      </c>
      <c r="ER18" s="16" t="s">
        <v>201</v>
      </c>
      <c r="ES18" s="16" t="s">
        <v>201</v>
      </c>
      <c r="ET18" s="16"/>
      <c r="EU18" s="17">
        <v>0</v>
      </c>
      <c r="EV18" s="16" t="s">
        <v>201</v>
      </c>
      <c r="EW18" s="16">
        <v>3.0000000000000001E-3</v>
      </c>
      <c r="EX18" s="16">
        <v>787.89300000000003</v>
      </c>
      <c r="EY18" s="16">
        <v>0</v>
      </c>
      <c r="EZ18" s="16">
        <v>0</v>
      </c>
      <c r="FA18" s="16" t="s">
        <v>444</v>
      </c>
      <c r="FB18" s="16" t="s">
        <v>440</v>
      </c>
      <c r="FC18" s="16" t="s">
        <v>445</v>
      </c>
      <c r="FD18" s="16"/>
      <c r="FE18" s="16" t="s">
        <v>446</v>
      </c>
      <c r="FF18" s="16" t="s">
        <v>240</v>
      </c>
      <c r="FG18" s="16" t="s">
        <v>447</v>
      </c>
      <c r="FH18" s="16" t="s">
        <v>448</v>
      </c>
      <c r="FI18" s="16" t="s">
        <v>449</v>
      </c>
      <c r="FJ18" s="16"/>
      <c r="FK18" s="16"/>
      <c r="FL18" s="16" t="s">
        <v>450</v>
      </c>
      <c r="FM18" s="16" t="s">
        <v>451</v>
      </c>
      <c r="FN18" s="16" t="s">
        <v>452</v>
      </c>
      <c r="FO18" s="16" t="s">
        <v>453</v>
      </c>
      <c r="FP18" s="16" t="s">
        <v>454</v>
      </c>
      <c r="FQ18" s="16" t="s">
        <v>205</v>
      </c>
      <c r="FR18" s="16" t="s">
        <v>455</v>
      </c>
      <c r="FS18" s="16"/>
      <c r="FT18" s="16"/>
      <c r="FU18" s="16"/>
      <c r="FV18" s="16"/>
      <c r="FW18" s="16"/>
      <c r="FX18" s="16" t="s">
        <v>237</v>
      </c>
      <c r="FY18" s="16" t="s">
        <v>238</v>
      </c>
      <c r="FZ18" s="16"/>
      <c r="GA18" s="16" t="s">
        <v>239</v>
      </c>
      <c r="GB18" s="16" t="s">
        <v>240</v>
      </c>
      <c r="GC18" s="16" t="s">
        <v>241</v>
      </c>
      <c r="GD18" s="16" t="s">
        <v>242</v>
      </c>
      <c r="GE18" s="16" t="s">
        <v>243</v>
      </c>
      <c r="GF18" s="16"/>
      <c r="GG18" s="16"/>
      <c r="GH18" s="16" t="s">
        <v>244</v>
      </c>
    </row>
    <row r="19" spans="1:190" ht="37.5">
      <c r="A19" s="16" t="s">
        <v>456</v>
      </c>
      <c r="B19" s="16" t="s">
        <v>191</v>
      </c>
      <c r="C19" s="16" t="s">
        <v>192</v>
      </c>
      <c r="D19" s="16" t="s">
        <v>193</v>
      </c>
      <c r="E19" s="16" t="s">
        <v>194</v>
      </c>
      <c r="F19" s="16" t="s">
        <v>195</v>
      </c>
      <c r="G19" s="16" t="s">
        <v>196</v>
      </c>
      <c r="H19" s="17">
        <v>0</v>
      </c>
      <c r="I19" s="16" t="s">
        <v>457</v>
      </c>
      <c r="J19" s="16" t="s">
        <v>198</v>
      </c>
      <c r="K19" s="16" t="s">
        <v>458</v>
      </c>
      <c r="L19" s="16" t="s">
        <v>198</v>
      </c>
      <c r="M19" s="16" t="s">
        <v>458</v>
      </c>
      <c r="N19" s="18">
        <v>40787</v>
      </c>
      <c r="O19" s="16"/>
      <c r="P19" s="16"/>
      <c r="Q19" s="18">
        <v>42806.208333333299</v>
      </c>
      <c r="R19" s="16"/>
      <c r="S19" s="18">
        <v>43282.166666666701</v>
      </c>
      <c r="T19" s="16"/>
      <c r="U19" s="16"/>
      <c r="V19" s="16"/>
      <c r="W19" s="16"/>
      <c r="X19" s="16"/>
      <c r="Y19" s="18">
        <v>40940.208333333299</v>
      </c>
      <c r="Z19" s="16"/>
      <c r="AA19" s="16"/>
      <c r="AB19" s="18">
        <v>41578.166666666701</v>
      </c>
      <c r="AC19" s="16"/>
      <c r="AD19" s="16"/>
      <c r="AE19" s="18">
        <v>41619.208333333299</v>
      </c>
      <c r="AF19" s="16"/>
      <c r="AG19" s="18">
        <v>42682.208333333299</v>
      </c>
      <c r="AH19" s="18">
        <v>42806.208333333299</v>
      </c>
      <c r="AI19" s="16"/>
      <c r="AJ19" s="16"/>
      <c r="AK19" s="16"/>
      <c r="AL19" s="18">
        <v>41668.416666666701</v>
      </c>
      <c r="AM19" s="18">
        <v>41668.208333333299</v>
      </c>
      <c r="AN19" s="18">
        <v>41718.166666666701</v>
      </c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>
        <v>28470</v>
      </c>
      <c r="BC19" s="16">
        <v>427050</v>
      </c>
      <c r="BD19" s="16">
        <v>408260</v>
      </c>
      <c r="BE19" s="16">
        <v>6123900</v>
      </c>
      <c r="BF19" s="16">
        <v>150</v>
      </c>
      <c r="BG19" s="16"/>
      <c r="BH19" s="16"/>
      <c r="BI19" s="16"/>
      <c r="BJ19" s="16"/>
      <c r="BK19" s="16"/>
      <c r="BL19" s="16"/>
      <c r="BM19" s="16">
        <v>82.1</v>
      </c>
      <c r="BN19" s="16">
        <v>27</v>
      </c>
      <c r="BO19" s="16">
        <v>55.1</v>
      </c>
      <c r="BP19" s="16"/>
      <c r="BQ19" s="16">
        <v>51640</v>
      </c>
      <c r="BR19" s="16">
        <v>774600</v>
      </c>
      <c r="BS19" s="16"/>
      <c r="BT19" s="16"/>
      <c r="BU19" s="16"/>
      <c r="BV19" s="16">
        <v>31.0700152207</v>
      </c>
      <c r="BW19" s="16">
        <v>5443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8">
        <v>1</v>
      </c>
      <c r="CX19" s="18">
        <v>1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16">
        <v>0</v>
      </c>
      <c r="DH19" s="16">
        <v>0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16">
        <v>0</v>
      </c>
      <c r="DU19" s="16">
        <v>0</v>
      </c>
      <c r="DV19" s="16">
        <v>0</v>
      </c>
      <c r="DW19" s="16">
        <v>0</v>
      </c>
      <c r="DX19" s="17">
        <v>140625</v>
      </c>
      <c r="DY19" s="17">
        <v>140625</v>
      </c>
      <c r="DZ19" s="17">
        <v>46875</v>
      </c>
      <c r="EA19" s="17">
        <v>0</v>
      </c>
      <c r="EB19" s="17">
        <v>0</v>
      </c>
      <c r="EC19" s="17">
        <v>0</v>
      </c>
      <c r="ED19" s="17">
        <v>0</v>
      </c>
      <c r="EE19" s="17">
        <v>0</v>
      </c>
      <c r="EF19" s="17">
        <v>0</v>
      </c>
      <c r="EG19" s="17">
        <v>0</v>
      </c>
      <c r="EH19" s="17">
        <v>956600</v>
      </c>
      <c r="EI19" s="16"/>
      <c r="EJ19" s="16"/>
      <c r="EK19" s="16"/>
      <c r="EL19" s="17">
        <v>453100</v>
      </c>
      <c r="EM19" s="17">
        <v>778151</v>
      </c>
      <c r="EN19" s="16"/>
      <c r="EO19" s="16"/>
      <c r="EP19" s="16"/>
      <c r="EQ19" s="16" t="s">
        <v>200</v>
      </c>
      <c r="ER19" s="16" t="s">
        <v>201</v>
      </c>
      <c r="ES19" s="16" t="s">
        <v>201</v>
      </c>
      <c r="ET19" s="16"/>
      <c r="EU19" s="17">
        <v>0</v>
      </c>
      <c r="EV19" s="16" t="s">
        <v>201</v>
      </c>
      <c r="EW19" s="16">
        <v>0.15</v>
      </c>
      <c r="EX19" s="16">
        <v>1540</v>
      </c>
      <c r="EY19" s="16">
        <v>3.0000000000000001E-3</v>
      </c>
      <c r="EZ19" s="16">
        <v>0</v>
      </c>
      <c r="FA19" s="16" t="s">
        <v>459</v>
      </c>
      <c r="FB19" s="16" t="s">
        <v>191</v>
      </c>
      <c r="FC19" s="16" t="s">
        <v>203</v>
      </c>
      <c r="FD19" s="16"/>
      <c r="FE19" s="16" t="s">
        <v>204</v>
      </c>
      <c r="FF19" s="16" t="s">
        <v>205</v>
      </c>
      <c r="FG19" s="16" t="s">
        <v>206</v>
      </c>
      <c r="FH19" s="16" t="s">
        <v>207</v>
      </c>
      <c r="FI19" s="16" t="s">
        <v>208</v>
      </c>
      <c r="FJ19" s="16"/>
      <c r="FK19" s="16"/>
      <c r="FL19" s="16" t="s">
        <v>209</v>
      </c>
      <c r="FM19" s="16" t="s">
        <v>191</v>
      </c>
      <c r="FN19" s="16" t="s">
        <v>203</v>
      </c>
      <c r="FO19" s="16"/>
      <c r="FP19" s="16" t="s">
        <v>204</v>
      </c>
      <c r="FQ19" s="16" t="s">
        <v>205</v>
      </c>
      <c r="FR19" s="16" t="s">
        <v>206</v>
      </c>
      <c r="FS19" s="16" t="s">
        <v>207</v>
      </c>
      <c r="FT19" s="16" t="s">
        <v>208</v>
      </c>
      <c r="FU19" s="16"/>
      <c r="FV19" s="16"/>
      <c r="FW19" s="16" t="s">
        <v>209</v>
      </c>
      <c r="FX19" s="16" t="s">
        <v>210</v>
      </c>
      <c r="FY19" s="16" t="s">
        <v>211</v>
      </c>
      <c r="FZ19" s="16" t="s">
        <v>212</v>
      </c>
      <c r="GA19" s="16" t="s">
        <v>213</v>
      </c>
      <c r="GB19" s="16" t="s">
        <v>214</v>
      </c>
      <c r="GC19" s="16" t="s">
        <v>215</v>
      </c>
      <c r="GD19" s="16" t="s">
        <v>216</v>
      </c>
      <c r="GE19" s="16" t="s">
        <v>217</v>
      </c>
      <c r="GF19" s="16"/>
      <c r="GG19" s="16"/>
      <c r="GH19" s="16" t="s">
        <v>218</v>
      </c>
    </row>
    <row r="20" spans="1:190" ht="37.5">
      <c r="A20" s="16" t="s">
        <v>460</v>
      </c>
      <c r="B20" s="16" t="s">
        <v>461</v>
      </c>
      <c r="C20" s="16" t="s">
        <v>462</v>
      </c>
      <c r="D20" s="16" t="s">
        <v>193</v>
      </c>
      <c r="E20" s="16" t="s">
        <v>194</v>
      </c>
      <c r="F20" s="16" t="s">
        <v>195</v>
      </c>
      <c r="G20" s="16" t="s">
        <v>196</v>
      </c>
      <c r="H20" s="17">
        <v>0</v>
      </c>
      <c r="I20" s="16" t="s">
        <v>463</v>
      </c>
      <c r="J20" s="16" t="s">
        <v>223</v>
      </c>
      <c r="K20" s="16" t="s">
        <v>464</v>
      </c>
      <c r="L20" s="16" t="s">
        <v>225</v>
      </c>
      <c r="M20" s="16" t="s">
        <v>465</v>
      </c>
      <c r="N20" s="18">
        <v>41384</v>
      </c>
      <c r="O20" s="16"/>
      <c r="P20" s="16"/>
      <c r="Q20" s="16"/>
      <c r="R20" s="18">
        <v>42696.960833333302</v>
      </c>
      <c r="S20" s="18">
        <v>43282.166666666701</v>
      </c>
      <c r="T20" s="16"/>
      <c r="U20" s="16"/>
      <c r="V20" s="18">
        <v>41431.166666666701</v>
      </c>
      <c r="W20" s="16"/>
      <c r="X20" s="16"/>
      <c r="Y20" s="18">
        <v>41501.166666666701</v>
      </c>
      <c r="Z20" s="16"/>
      <c r="AA20" s="16"/>
      <c r="AB20" s="18">
        <v>42101.166666666701</v>
      </c>
      <c r="AC20" s="16"/>
      <c r="AD20" s="16"/>
      <c r="AE20" s="18">
        <v>42151.166666666701</v>
      </c>
      <c r="AF20" s="16"/>
      <c r="AG20" s="18">
        <v>42513.166666666701</v>
      </c>
      <c r="AH20" s="16"/>
      <c r="AI20" s="18">
        <v>42527.166666666701</v>
      </c>
      <c r="AJ20" s="16"/>
      <c r="AK20" s="16"/>
      <c r="AL20" s="18">
        <v>41795.333333333299</v>
      </c>
      <c r="AM20" s="18">
        <v>41795.166666666701</v>
      </c>
      <c r="AN20" s="18">
        <v>41835.166666666701</v>
      </c>
      <c r="AO20" s="16"/>
      <c r="AP20" s="16"/>
      <c r="AQ20" s="18">
        <v>42166.333333333299</v>
      </c>
      <c r="AR20" s="18">
        <v>42166.166666666701</v>
      </c>
      <c r="AS20" s="18">
        <v>42215.166666666701</v>
      </c>
      <c r="AT20" s="16"/>
      <c r="AU20" s="16"/>
      <c r="AV20" s="18">
        <v>42513.166666666701</v>
      </c>
      <c r="AW20" s="18">
        <v>42527.727002314801</v>
      </c>
      <c r="AX20" s="18">
        <v>42529.271574074097</v>
      </c>
      <c r="AY20" s="16">
        <v>521395</v>
      </c>
      <c r="AZ20" s="16">
        <v>7820926</v>
      </c>
      <c r="BA20" s="16"/>
      <c r="BB20" s="16">
        <v>7451</v>
      </c>
      <c r="BC20" s="16">
        <v>111765</v>
      </c>
      <c r="BD20" s="16">
        <v>496970</v>
      </c>
      <c r="BE20" s="16">
        <v>7454556</v>
      </c>
      <c r="BF20" s="16">
        <v>75</v>
      </c>
      <c r="BG20" s="16"/>
      <c r="BH20" s="16"/>
      <c r="BI20" s="16"/>
      <c r="BJ20" s="16"/>
      <c r="BK20" s="16"/>
      <c r="BL20" s="16"/>
      <c r="BM20" s="16">
        <v>67</v>
      </c>
      <c r="BN20" s="16">
        <v>27</v>
      </c>
      <c r="BO20" s="16">
        <v>40</v>
      </c>
      <c r="BP20" s="16"/>
      <c r="BQ20" s="16">
        <v>62857</v>
      </c>
      <c r="BR20" s="16">
        <v>942855</v>
      </c>
      <c r="BS20" s="16"/>
      <c r="BT20" s="16"/>
      <c r="BU20" s="16"/>
      <c r="BV20" s="16">
        <v>75.639357729400004</v>
      </c>
      <c r="BW20" s="16">
        <v>6626</v>
      </c>
      <c r="BX20" s="16">
        <v>0</v>
      </c>
      <c r="BY20" s="16">
        <v>0</v>
      </c>
      <c r="BZ20" s="16">
        <v>0</v>
      </c>
      <c r="CA20" s="16">
        <v>25241</v>
      </c>
      <c r="CB20" s="16">
        <v>302892</v>
      </c>
      <c r="CC20" s="16">
        <v>496970</v>
      </c>
      <c r="CD20" s="16">
        <v>5963640</v>
      </c>
      <c r="CE20" s="16">
        <v>75</v>
      </c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8">
        <v>42027.208333333299</v>
      </c>
      <c r="CX20" s="18">
        <v>42430.208333333299</v>
      </c>
      <c r="CY20" s="16"/>
      <c r="CZ20" s="16"/>
      <c r="DA20" s="16"/>
      <c r="DB20" s="16">
        <v>25714</v>
      </c>
      <c r="DC20" s="16">
        <v>385710</v>
      </c>
      <c r="DD20" s="16">
        <v>510453</v>
      </c>
      <c r="DE20" s="16">
        <v>7656795</v>
      </c>
      <c r="DF20" s="16">
        <v>75</v>
      </c>
      <c r="DG20" s="16"/>
      <c r="DH20" s="16"/>
      <c r="DI20" s="16"/>
      <c r="DJ20" s="16"/>
      <c r="DK20" s="16"/>
      <c r="DL20" s="16"/>
      <c r="DM20" s="16">
        <v>66</v>
      </c>
      <c r="DN20" s="16">
        <v>28</v>
      </c>
      <c r="DO20" s="16">
        <v>38</v>
      </c>
      <c r="DP20" s="16"/>
      <c r="DQ20" s="16">
        <v>67356</v>
      </c>
      <c r="DR20" s="16">
        <v>1010340</v>
      </c>
      <c r="DS20" s="16"/>
      <c r="DT20" s="16"/>
      <c r="DU20" s="16"/>
      <c r="DV20" s="16">
        <v>77.691484538400005</v>
      </c>
      <c r="DW20" s="16">
        <v>6805.7740455629</v>
      </c>
      <c r="DX20" s="17">
        <v>30000</v>
      </c>
      <c r="DY20" s="17">
        <v>30000</v>
      </c>
      <c r="DZ20" s="17">
        <v>90000</v>
      </c>
      <c r="EA20" s="17">
        <v>90000</v>
      </c>
      <c r="EB20" s="17">
        <v>30000</v>
      </c>
      <c r="EC20" s="17">
        <v>30000</v>
      </c>
      <c r="ED20" s="17">
        <v>0</v>
      </c>
      <c r="EE20" s="17">
        <v>0</v>
      </c>
      <c r="EF20" s="17">
        <v>0</v>
      </c>
      <c r="EG20" s="17">
        <v>0</v>
      </c>
      <c r="EH20" s="17">
        <v>521000</v>
      </c>
      <c r="EI20" s="16"/>
      <c r="EJ20" s="16"/>
      <c r="EK20" s="16"/>
      <c r="EL20" s="16"/>
      <c r="EM20" s="16"/>
      <c r="EN20" s="16"/>
      <c r="EO20" s="16"/>
      <c r="EP20" s="16"/>
      <c r="EQ20" s="16" t="s">
        <v>227</v>
      </c>
      <c r="ER20" s="16" t="s">
        <v>201</v>
      </c>
      <c r="ES20" s="16" t="s">
        <v>201</v>
      </c>
      <c r="ET20" s="16"/>
      <c r="EU20" s="17">
        <v>0</v>
      </c>
      <c r="EV20" s="16" t="s">
        <v>251</v>
      </c>
      <c r="EW20" s="16">
        <v>9.1999999999999998E-2</v>
      </c>
      <c r="EX20" s="16">
        <v>0</v>
      </c>
      <c r="EY20" s="16">
        <v>0</v>
      </c>
      <c r="EZ20" s="16">
        <v>0</v>
      </c>
      <c r="FA20" s="16" t="s">
        <v>466</v>
      </c>
      <c r="FB20" s="16" t="s">
        <v>461</v>
      </c>
      <c r="FC20" s="16" t="s">
        <v>467</v>
      </c>
      <c r="FD20" s="16"/>
      <c r="FE20" s="16" t="s">
        <v>468</v>
      </c>
      <c r="FF20" s="16" t="s">
        <v>205</v>
      </c>
      <c r="FG20" s="16" t="s">
        <v>469</v>
      </c>
      <c r="FH20" s="16" t="s">
        <v>470</v>
      </c>
      <c r="FI20" s="16" t="s">
        <v>471</v>
      </c>
      <c r="FJ20" s="16"/>
      <c r="FK20" s="16"/>
      <c r="FL20" s="16" t="s">
        <v>472</v>
      </c>
      <c r="FM20" s="16" t="s">
        <v>461</v>
      </c>
      <c r="FN20" s="16" t="s">
        <v>467</v>
      </c>
      <c r="FO20" s="16"/>
      <c r="FP20" s="16" t="s">
        <v>468</v>
      </c>
      <c r="FQ20" s="16" t="s">
        <v>205</v>
      </c>
      <c r="FR20" s="16" t="s">
        <v>469</v>
      </c>
      <c r="FS20" s="16" t="s">
        <v>470</v>
      </c>
      <c r="FT20" s="16" t="s">
        <v>471</v>
      </c>
      <c r="FU20" s="16"/>
      <c r="FV20" s="16"/>
      <c r="FW20" s="16" t="s">
        <v>472</v>
      </c>
      <c r="FX20" s="16" t="s">
        <v>473</v>
      </c>
      <c r="FY20" s="16" t="s">
        <v>474</v>
      </c>
      <c r="FZ20" s="16"/>
      <c r="GA20" s="16" t="s">
        <v>475</v>
      </c>
      <c r="GB20" s="16" t="s">
        <v>476</v>
      </c>
      <c r="GC20" s="16" t="s">
        <v>477</v>
      </c>
      <c r="GD20" s="16" t="s">
        <v>478</v>
      </c>
      <c r="GE20" s="16" t="s">
        <v>479</v>
      </c>
      <c r="GF20" s="16"/>
      <c r="GG20" s="16"/>
      <c r="GH20" s="16" t="s">
        <v>480</v>
      </c>
    </row>
    <row r="21" spans="1:190" ht="37.5">
      <c r="A21" s="16" t="s">
        <v>481</v>
      </c>
      <c r="B21" s="16" t="s">
        <v>482</v>
      </c>
      <c r="C21" s="16" t="s">
        <v>247</v>
      </c>
      <c r="D21" s="16" t="s">
        <v>193</v>
      </c>
      <c r="E21" s="16" t="s">
        <v>194</v>
      </c>
      <c r="F21" s="16" t="s">
        <v>195</v>
      </c>
      <c r="G21" s="16" t="s">
        <v>196</v>
      </c>
      <c r="H21" s="17">
        <v>0</v>
      </c>
      <c r="I21" s="16" t="s">
        <v>483</v>
      </c>
      <c r="J21" s="16" t="s">
        <v>198</v>
      </c>
      <c r="K21" s="16" t="s">
        <v>484</v>
      </c>
      <c r="L21" s="16" t="s">
        <v>198</v>
      </c>
      <c r="M21" s="16" t="s">
        <v>485</v>
      </c>
      <c r="N21" s="18">
        <v>41759</v>
      </c>
      <c r="O21" s="16"/>
      <c r="P21" s="16"/>
      <c r="Q21" s="18">
        <v>43159.208333333299</v>
      </c>
      <c r="R21" s="16"/>
      <c r="S21" s="18">
        <v>43282.166666666701</v>
      </c>
      <c r="T21" s="16"/>
      <c r="U21" s="16"/>
      <c r="V21" s="18">
        <v>41885.166666666701</v>
      </c>
      <c r="W21" s="16"/>
      <c r="X21" s="16"/>
      <c r="Y21" s="18">
        <v>42011.208333333299</v>
      </c>
      <c r="Z21" s="16"/>
      <c r="AA21" s="16"/>
      <c r="AB21" s="18">
        <v>42139.166666666701</v>
      </c>
      <c r="AC21" s="16"/>
      <c r="AD21" s="16"/>
      <c r="AE21" s="18">
        <v>42264.166666666701</v>
      </c>
      <c r="AF21" s="16"/>
      <c r="AG21" s="18">
        <v>42565.060405092598</v>
      </c>
      <c r="AH21" s="18">
        <v>43159.208333333299</v>
      </c>
      <c r="AI21" s="16"/>
      <c r="AJ21" s="16"/>
      <c r="AK21" s="16"/>
      <c r="AL21" s="18">
        <v>42367.416666666701</v>
      </c>
      <c r="AM21" s="18">
        <v>42367.208333333299</v>
      </c>
      <c r="AN21" s="18">
        <v>42402.208333333299</v>
      </c>
      <c r="AO21" s="16"/>
      <c r="AP21" s="16"/>
      <c r="AQ21" s="18">
        <v>42367.416666666701</v>
      </c>
      <c r="AR21" s="18">
        <v>42367.208333333299</v>
      </c>
      <c r="AS21" s="18">
        <v>42402.208333333299</v>
      </c>
      <c r="AT21" s="16"/>
      <c r="AU21" s="16"/>
      <c r="AV21" s="16"/>
      <c r="AW21" s="16"/>
      <c r="AX21" s="16"/>
      <c r="AY21" s="16"/>
      <c r="AZ21" s="16"/>
      <c r="BA21" s="16"/>
      <c r="BB21" s="16">
        <v>39616</v>
      </c>
      <c r="BC21" s="16">
        <v>594240</v>
      </c>
      <c r="BD21" s="16">
        <v>824800</v>
      </c>
      <c r="BE21" s="16">
        <v>12372000</v>
      </c>
      <c r="BF21" s="16">
        <v>100</v>
      </c>
      <c r="BG21" s="16"/>
      <c r="BH21" s="16"/>
      <c r="BI21" s="16"/>
      <c r="BJ21" s="16"/>
      <c r="BK21" s="16"/>
      <c r="BL21" s="16"/>
      <c r="BM21" s="16">
        <v>65</v>
      </c>
      <c r="BN21" s="16">
        <v>27</v>
      </c>
      <c r="BO21" s="16">
        <v>38</v>
      </c>
      <c r="BP21" s="16"/>
      <c r="BQ21" s="16">
        <v>104172</v>
      </c>
      <c r="BR21" s="16">
        <v>1562580</v>
      </c>
      <c r="BS21" s="16"/>
      <c r="BT21" s="16"/>
      <c r="BU21" s="16"/>
      <c r="BV21" s="16">
        <v>94.2</v>
      </c>
      <c r="BW21" s="16">
        <v>8248</v>
      </c>
      <c r="BX21" s="16"/>
      <c r="BY21" s="16"/>
      <c r="BZ21" s="16"/>
      <c r="CA21" s="16">
        <v>39616</v>
      </c>
      <c r="CB21" s="16">
        <v>594240</v>
      </c>
      <c r="CC21" s="16">
        <v>824800</v>
      </c>
      <c r="CD21" s="16">
        <v>12372000</v>
      </c>
      <c r="CE21" s="16">
        <v>100</v>
      </c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8">
        <v>42705.208333333299</v>
      </c>
      <c r="CX21" s="18">
        <v>43069.208333333299</v>
      </c>
      <c r="CY21" s="16"/>
      <c r="CZ21" s="16"/>
      <c r="DA21" s="16"/>
      <c r="DB21" s="16">
        <v>15730</v>
      </c>
      <c r="DC21" s="16">
        <v>235950</v>
      </c>
      <c r="DD21" s="16">
        <v>276937</v>
      </c>
      <c r="DE21" s="16">
        <v>4154055</v>
      </c>
      <c r="DF21" s="16">
        <v>100</v>
      </c>
      <c r="DG21" s="16"/>
      <c r="DH21" s="16"/>
      <c r="DI21" s="16"/>
      <c r="DJ21" s="16"/>
      <c r="DK21" s="16"/>
      <c r="DL21" s="16"/>
      <c r="DM21" s="16">
        <v>69</v>
      </c>
      <c r="DN21" s="16">
        <v>25.6</v>
      </c>
      <c r="DO21" s="16">
        <v>43.4</v>
      </c>
      <c r="DP21" s="16"/>
      <c r="DQ21" s="16">
        <v>36260</v>
      </c>
      <c r="DR21" s="16">
        <v>543900</v>
      </c>
      <c r="DS21" s="16"/>
      <c r="DT21" s="16"/>
      <c r="DU21" s="16"/>
      <c r="DV21" s="16">
        <v>31.6138127854</v>
      </c>
      <c r="DW21" s="16">
        <v>2769.37</v>
      </c>
      <c r="DX21" s="17">
        <v>46651.86</v>
      </c>
      <c r="DY21" s="17">
        <v>46651.86</v>
      </c>
      <c r="DZ21" s="17">
        <v>93303.72</v>
      </c>
      <c r="EA21" s="17">
        <v>93303.72</v>
      </c>
      <c r="EB21" s="17">
        <v>15550.62</v>
      </c>
      <c r="EC21" s="17">
        <v>0</v>
      </c>
      <c r="ED21" s="17">
        <v>0</v>
      </c>
      <c r="EE21" s="17">
        <v>0</v>
      </c>
      <c r="EF21" s="17">
        <v>0</v>
      </c>
      <c r="EG21" s="17">
        <v>0</v>
      </c>
      <c r="EH21" s="17">
        <v>518354</v>
      </c>
      <c r="EI21" s="16"/>
      <c r="EJ21" s="16"/>
      <c r="EK21" s="16"/>
      <c r="EL21" s="17">
        <v>175000</v>
      </c>
      <c r="EM21" s="17">
        <v>168590</v>
      </c>
      <c r="EN21" s="17">
        <v>174307</v>
      </c>
      <c r="EO21" s="16"/>
      <c r="EP21" s="16"/>
      <c r="EQ21" s="16" t="s">
        <v>200</v>
      </c>
      <c r="ER21" s="16" t="s">
        <v>201</v>
      </c>
      <c r="ES21" s="16" t="s">
        <v>201</v>
      </c>
      <c r="ET21" s="16"/>
      <c r="EU21" s="17">
        <v>0</v>
      </c>
      <c r="EV21" s="16" t="s">
        <v>201</v>
      </c>
      <c r="EW21" s="16">
        <v>7.0000000000000007E-2</v>
      </c>
      <c r="EX21" s="16">
        <v>0.2</v>
      </c>
      <c r="EY21" s="16">
        <v>0.01</v>
      </c>
      <c r="EZ21" s="16">
        <v>0</v>
      </c>
      <c r="FA21" s="16" t="s">
        <v>486</v>
      </c>
      <c r="FB21" s="16" t="s">
        <v>366</v>
      </c>
      <c r="FC21" s="16" t="s">
        <v>367</v>
      </c>
      <c r="FD21" s="16" t="s">
        <v>368</v>
      </c>
      <c r="FE21" s="16" t="s">
        <v>369</v>
      </c>
      <c r="FF21" s="16" t="s">
        <v>205</v>
      </c>
      <c r="FG21" s="16" t="s">
        <v>370</v>
      </c>
      <c r="FH21" s="16" t="s">
        <v>371</v>
      </c>
      <c r="FI21" s="16" t="s">
        <v>372</v>
      </c>
      <c r="FJ21" s="16"/>
      <c r="FK21" s="16"/>
      <c r="FL21" s="16" t="s">
        <v>373</v>
      </c>
      <c r="FM21" s="16" t="s">
        <v>366</v>
      </c>
      <c r="FN21" s="16" t="s">
        <v>367</v>
      </c>
      <c r="FO21" s="16" t="s">
        <v>368</v>
      </c>
      <c r="FP21" s="16" t="s">
        <v>369</v>
      </c>
      <c r="FQ21" s="16" t="s">
        <v>205</v>
      </c>
      <c r="FR21" s="16" t="s">
        <v>370</v>
      </c>
      <c r="FS21" s="16" t="s">
        <v>371</v>
      </c>
      <c r="FT21" s="16" t="s">
        <v>372</v>
      </c>
      <c r="FU21" s="16"/>
      <c r="FV21" s="16"/>
      <c r="FW21" s="16" t="s">
        <v>373</v>
      </c>
      <c r="FX21" s="16" t="s">
        <v>374</v>
      </c>
      <c r="FY21" s="16" t="s">
        <v>375</v>
      </c>
      <c r="FZ21" s="16" t="s">
        <v>376</v>
      </c>
      <c r="GA21" s="16" t="s">
        <v>377</v>
      </c>
      <c r="GB21" s="16" t="s">
        <v>378</v>
      </c>
      <c r="GC21" s="16" t="s">
        <v>379</v>
      </c>
      <c r="GD21" s="16"/>
      <c r="GE21" s="16"/>
      <c r="GF21" s="16"/>
      <c r="GG21" s="16"/>
      <c r="GH21" s="16"/>
    </row>
    <row r="22" spans="1:190" ht="37.5">
      <c r="A22" s="16" t="s">
        <v>487</v>
      </c>
      <c r="B22" s="16" t="s">
        <v>488</v>
      </c>
      <c r="C22" s="16" t="s">
        <v>247</v>
      </c>
      <c r="D22" s="16" t="s">
        <v>193</v>
      </c>
      <c r="E22" s="16" t="s">
        <v>194</v>
      </c>
      <c r="F22" s="16" t="s">
        <v>195</v>
      </c>
      <c r="G22" s="16" t="s">
        <v>196</v>
      </c>
      <c r="H22" s="17">
        <v>0</v>
      </c>
      <c r="I22" s="16" t="s">
        <v>489</v>
      </c>
      <c r="J22" s="16" t="s">
        <v>198</v>
      </c>
      <c r="K22" s="16" t="s">
        <v>490</v>
      </c>
      <c r="L22" s="16" t="s">
        <v>198</v>
      </c>
      <c r="M22" s="16" t="s">
        <v>490</v>
      </c>
      <c r="N22" s="18">
        <v>42017</v>
      </c>
      <c r="O22" s="16"/>
      <c r="P22" s="16"/>
      <c r="Q22" s="18">
        <v>43619.166666666701</v>
      </c>
      <c r="R22" s="16"/>
      <c r="S22" s="18">
        <v>43282.166666666701</v>
      </c>
      <c r="T22" s="18">
        <v>43309.166666666701</v>
      </c>
      <c r="U22" s="16"/>
      <c r="V22" s="18">
        <v>42089.166666666701</v>
      </c>
      <c r="W22" s="16"/>
      <c r="X22" s="16"/>
      <c r="Y22" s="18">
        <v>42250.166666666701</v>
      </c>
      <c r="Z22" s="16"/>
      <c r="AA22" s="18">
        <v>42534.166666666701</v>
      </c>
      <c r="AB22" s="18">
        <v>42944.811203703699</v>
      </c>
      <c r="AC22" s="16"/>
      <c r="AD22" s="16"/>
      <c r="AE22" s="18">
        <v>42944.811481481498</v>
      </c>
      <c r="AF22" s="16"/>
      <c r="AG22" s="18">
        <v>43402.166666666701</v>
      </c>
      <c r="AH22" s="18">
        <v>43619.166666666701</v>
      </c>
      <c r="AI22" s="16"/>
      <c r="AJ22" s="16"/>
      <c r="AK22" s="16"/>
      <c r="AL22" s="18">
        <v>42534.166666666701</v>
      </c>
      <c r="AM22" s="18">
        <v>42543.912199074097</v>
      </c>
      <c r="AN22" s="18">
        <v>42646.333333333299</v>
      </c>
      <c r="AO22" s="16"/>
      <c r="AP22" s="16"/>
      <c r="AQ22" s="18">
        <v>42944.811481481498</v>
      </c>
      <c r="AR22" s="18">
        <v>43007.130509259303</v>
      </c>
      <c r="AS22" s="18">
        <v>43056.416666666701</v>
      </c>
      <c r="AT22" s="16"/>
      <c r="AU22" s="16"/>
      <c r="AV22" s="16"/>
      <c r="AW22" s="16"/>
      <c r="AX22" s="16"/>
      <c r="AY22" s="16"/>
      <c r="AZ22" s="16"/>
      <c r="BA22" s="16"/>
      <c r="BB22" s="16">
        <v>29618</v>
      </c>
      <c r="BC22" s="16">
        <v>444270</v>
      </c>
      <c r="BD22" s="16">
        <v>601276</v>
      </c>
      <c r="BE22" s="16">
        <v>9019143</v>
      </c>
      <c r="BF22" s="16">
        <v>100</v>
      </c>
      <c r="BG22" s="16"/>
      <c r="BH22" s="16"/>
      <c r="BI22" s="16"/>
      <c r="BJ22" s="16"/>
      <c r="BK22" s="16"/>
      <c r="BL22" s="16"/>
      <c r="BM22" s="16">
        <v>67.400000000000006</v>
      </c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>
        <v>29618</v>
      </c>
      <c r="CB22" s="16">
        <v>444270</v>
      </c>
      <c r="CC22" s="16">
        <v>601276</v>
      </c>
      <c r="CD22" s="16">
        <v>9019143</v>
      </c>
      <c r="CE22" s="16">
        <v>100</v>
      </c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7">
        <v>63326.2</v>
      </c>
      <c r="DY22" s="17">
        <v>63326.2</v>
      </c>
      <c r="DZ22" s="17">
        <v>126652.4</v>
      </c>
      <c r="EA22" s="17">
        <v>126652.4</v>
      </c>
      <c r="EB22" s="17">
        <v>21108.73</v>
      </c>
      <c r="EC22" s="17">
        <v>0</v>
      </c>
      <c r="ED22" s="17">
        <v>0</v>
      </c>
      <c r="EE22" s="17">
        <v>0</v>
      </c>
      <c r="EF22" s="17">
        <v>0</v>
      </c>
      <c r="EG22" s="17">
        <v>0</v>
      </c>
      <c r="EH22" s="17">
        <v>703624</v>
      </c>
      <c r="EI22" s="16"/>
      <c r="EJ22" s="16"/>
      <c r="EK22" s="16"/>
      <c r="EL22" s="16"/>
      <c r="EM22" s="16"/>
      <c r="EN22" s="16"/>
      <c r="EO22" s="16"/>
      <c r="EP22" s="16"/>
      <c r="EQ22" s="16" t="s">
        <v>200</v>
      </c>
      <c r="ER22" s="16" t="s">
        <v>251</v>
      </c>
      <c r="ES22" s="16" t="s">
        <v>201</v>
      </c>
      <c r="ET22" s="16"/>
      <c r="EU22" s="17">
        <v>0</v>
      </c>
      <c r="EV22" s="16" t="s">
        <v>201</v>
      </c>
      <c r="EW22" s="16">
        <v>7.0000000000000007E-2</v>
      </c>
      <c r="EX22" s="16">
        <v>0.02</v>
      </c>
      <c r="EY22" s="16">
        <v>0.1</v>
      </c>
      <c r="EZ22" s="16">
        <v>0</v>
      </c>
      <c r="FA22" s="16" t="s">
        <v>491</v>
      </c>
      <c r="FB22" s="16" t="s">
        <v>253</v>
      </c>
      <c r="FC22" s="16" t="s">
        <v>254</v>
      </c>
      <c r="FD22" s="16"/>
      <c r="FE22" s="16" t="s">
        <v>255</v>
      </c>
      <c r="FF22" s="16" t="s">
        <v>205</v>
      </c>
      <c r="FG22" s="16" t="s">
        <v>256</v>
      </c>
      <c r="FH22" s="16" t="s">
        <v>257</v>
      </c>
      <c r="FI22" s="16" t="s">
        <v>258</v>
      </c>
      <c r="FJ22" s="16"/>
      <c r="FK22" s="16"/>
      <c r="FL22" s="16" t="s">
        <v>259</v>
      </c>
      <c r="FM22" s="16" t="s">
        <v>253</v>
      </c>
      <c r="FN22" s="16" t="s">
        <v>254</v>
      </c>
      <c r="FO22" s="16"/>
      <c r="FP22" s="16" t="s">
        <v>255</v>
      </c>
      <c r="FQ22" s="16" t="s">
        <v>205</v>
      </c>
      <c r="FR22" s="16" t="s">
        <v>256</v>
      </c>
      <c r="FS22" s="16" t="s">
        <v>257</v>
      </c>
      <c r="FT22" s="16" t="s">
        <v>258</v>
      </c>
      <c r="FU22" s="16" t="s">
        <v>260</v>
      </c>
      <c r="FV22" s="16"/>
      <c r="FW22" s="16" t="s">
        <v>259</v>
      </c>
      <c r="FX22" s="16" t="s">
        <v>492</v>
      </c>
      <c r="FY22" s="16" t="s">
        <v>493</v>
      </c>
      <c r="FZ22" s="16"/>
      <c r="GA22" s="16" t="s">
        <v>494</v>
      </c>
      <c r="GB22" s="16" t="s">
        <v>205</v>
      </c>
      <c r="GC22" s="16" t="s">
        <v>495</v>
      </c>
      <c r="GD22" s="16" t="s">
        <v>496</v>
      </c>
      <c r="GE22" s="16" t="s">
        <v>497</v>
      </c>
      <c r="GF22" s="16"/>
      <c r="GG22" s="16"/>
      <c r="GH22" s="16"/>
    </row>
    <row r="23" spans="1:190" ht="37.5">
      <c r="A23" s="16" t="s">
        <v>498</v>
      </c>
      <c r="B23" s="16" t="s">
        <v>499</v>
      </c>
      <c r="C23" s="16" t="s">
        <v>397</v>
      </c>
      <c r="D23" s="16" t="s">
        <v>193</v>
      </c>
      <c r="E23" s="16" t="s">
        <v>194</v>
      </c>
      <c r="F23" s="16" t="s">
        <v>195</v>
      </c>
      <c r="G23" s="16" t="s">
        <v>196</v>
      </c>
      <c r="H23" s="17">
        <v>0</v>
      </c>
      <c r="I23" s="16" t="s">
        <v>500</v>
      </c>
      <c r="J23" s="16" t="s">
        <v>198</v>
      </c>
      <c r="K23" s="16" t="s">
        <v>501</v>
      </c>
      <c r="L23" s="16" t="s">
        <v>198</v>
      </c>
      <c r="M23" s="16" t="s">
        <v>501</v>
      </c>
      <c r="N23" s="18">
        <v>42067</v>
      </c>
      <c r="O23" s="16"/>
      <c r="P23" s="16"/>
      <c r="Q23" s="18">
        <v>43622.166666666701</v>
      </c>
      <c r="R23" s="16"/>
      <c r="S23" s="18">
        <v>43282.166666666701</v>
      </c>
      <c r="T23" s="18">
        <v>43483.208333333299</v>
      </c>
      <c r="U23" s="16"/>
      <c r="V23" s="18">
        <v>42130.166666666701</v>
      </c>
      <c r="W23" s="16"/>
      <c r="X23" s="16"/>
      <c r="Y23" s="18">
        <v>42174.166666666701</v>
      </c>
      <c r="Z23" s="16"/>
      <c r="AA23" s="16"/>
      <c r="AB23" s="18">
        <v>42565.392928240697</v>
      </c>
      <c r="AC23" s="16"/>
      <c r="AD23" s="16"/>
      <c r="AE23" s="18">
        <v>42754.011018518497</v>
      </c>
      <c r="AF23" s="16"/>
      <c r="AG23" s="16"/>
      <c r="AH23" s="16"/>
      <c r="AI23" s="16"/>
      <c r="AJ23" s="16"/>
      <c r="AK23" s="16"/>
      <c r="AL23" s="18">
        <v>42249.333333333299</v>
      </c>
      <c r="AM23" s="18">
        <v>42249.166666666701</v>
      </c>
      <c r="AN23" s="18">
        <v>42293.166666666701</v>
      </c>
      <c r="AO23" s="16"/>
      <c r="AP23" s="16"/>
      <c r="AQ23" s="18">
        <v>42754.011018518497</v>
      </c>
      <c r="AR23" s="18">
        <v>42776.271412037</v>
      </c>
      <c r="AS23" s="18">
        <v>42844.333333333299</v>
      </c>
      <c r="AT23" s="16"/>
      <c r="AU23" s="16"/>
      <c r="AV23" s="16"/>
      <c r="AW23" s="16"/>
      <c r="AX23" s="16"/>
      <c r="AY23" s="16"/>
      <c r="AZ23" s="16"/>
      <c r="BA23" s="16"/>
      <c r="BB23" s="16">
        <v>0</v>
      </c>
      <c r="BC23" s="16">
        <v>0</v>
      </c>
      <c r="BD23" s="16">
        <v>3783502</v>
      </c>
      <c r="BE23" s="16">
        <v>56752530</v>
      </c>
      <c r="BF23" s="16">
        <v>450</v>
      </c>
      <c r="BG23" s="16"/>
      <c r="BH23" s="16"/>
      <c r="BI23" s="16"/>
      <c r="BJ23" s="16"/>
      <c r="BK23" s="16"/>
      <c r="BL23" s="16"/>
      <c r="BM23" s="16">
        <v>76.400000000000006</v>
      </c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>
        <v>0</v>
      </c>
      <c r="CB23" s="16">
        <v>0</v>
      </c>
      <c r="CC23" s="16">
        <v>3783502</v>
      </c>
      <c r="CD23" s="16">
        <v>56752530</v>
      </c>
      <c r="CE23" s="16">
        <v>450</v>
      </c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7">
        <v>270000</v>
      </c>
      <c r="DY23" s="17">
        <v>270000</v>
      </c>
      <c r="DZ23" s="17">
        <v>540000</v>
      </c>
      <c r="EA23" s="17">
        <v>540000</v>
      </c>
      <c r="EB23" s="17">
        <v>90000</v>
      </c>
      <c r="EC23" s="17">
        <v>0</v>
      </c>
      <c r="ED23" s="17">
        <v>0</v>
      </c>
      <c r="EE23" s="17">
        <v>0</v>
      </c>
      <c r="EF23" s="17">
        <v>0</v>
      </c>
      <c r="EG23" s="17">
        <v>0</v>
      </c>
      <c r="EH23" s="17">
        <v>2285184</v>
      </c>
      <c r="EI23" s="16"/>
      <c r="EJ23" s="16"/>
      <c r="EK23" s="16"/>
      <c r="EL23" s="16"/>
      <c r="EM23" s="16"/>
      <c r="EN23" s="16"/>
      <c r="EO23" s="16"/>
      <c r="EP23" s="16"/>
      <c r="EQ23" s="16" t="s">
        <v>227</v>
      </c>
      <c r="ER23" s="16" t="s">
        <v>251</v>
      </c>
      <c r="ES23" s="16" t="s">
        <v>201</v>
      </c>
      <c r="ET23" s="16"/>
      <c r="EU23" s="17">
        <v>0</v>
      </c>
      <c r="EV23" s="16" t="s">
        <v>251</v>
      </c>
      <c r="EW23" s="16">
        <v>3.07</v>
      </c>
      <c r="EX23" s="16">
        <v>1220</v>
      </c>
      <c r="EY23" s="16">
        <v>0</v>
      </c>
      <c r="EZ23" s="16">
        <v>0</v>
      </c>
      <c r="FA23" s="16" t="s">
        <v>502</v>
      </c>
      <c r="FB23" s="16" t="s">
        <v>503</v>
      </c>
      <c r="FC23" s="16" t="s">
        <v>504</v>
      </c>
      <c r="FD23" s="16"/>
      <c r="FE23" s="16" t="s">
        <v>505</v>
      </c>
      <c r="FF23" s="16" t="s">
        <v>308</v>
      </c>
      <c r="FG23" s="16" t="s">
        <v>309</v>
      </c>
      <c r="FH23" s="16" t="s">
        <v>310</v>
      </c>
      <c r="FI23" s="16" t="s">
        <v>311</v>
      </c>
      <c r="FJ23" s="16"/>
      <c r="FK23" s="16"/>
      <c r="FL23" s="16" t="s">
        <v>312</v>
      </c>
      <c r="FM23" s="16" t="s">
        <v>503</v>
      </c>
      <c r="FN23" s="16" t="s">
        <v>504</v>
      </c>
      <c r="FO23" s="16"/>
      <c r="FP23" s="16" t="s">
        <v>505</v>
      </c>
      <c r="FQ23" s="16" t="s">
        <v>308</v>
      </c>
      <c r="FR23" s="16" t="s">
        <v>309</v>
      </c>
      <c r="FS23" s="16" t="s">
        <v>310</v>
      </c>
      <c r="FT23" s="16" t="s">
        <v>311</v>
      </c>
      <c r="FU23" s="16"/>
      <c r="FV23" s="16"/>
      <c r="FW23" s="16" t="s">
        <v>312</v>
      </c>
      <c r="FX23" s="16" t="s">
        <v>313</v>
      </c>
      <c r="FY23" s="16" t="s">
        <v>314</v>
      </c>
      <c r="FZ23" s="16" t="s">
        <v>315</v>
      </c>
      <c r="GA23" s="16" t="s">
        <v>316</v>
      </c>
      <c r="GB23" s="16" t="s">
        <v>317</v>
      </c>
      <c r="GC23" s="16" t="s">
        <v>318</v>
      </c>
      <c r="GD23" s="16" t="s">
        <v>319</v>
      </c>
      <c r="GE23" s="16" t="s">
        <v>320</v>
      </c>
      <c r="GF23" s="16"/>
      <c r="GG23" s="16"/>
      <c r="GH23" s="16" t="s">
        <v>321</v>
      </c>
    </row>
    <row r="24" spans="1:190" ht="37.5">
      <c r="A24" s="16" t="s">
        <v>506</v>
      </c>
      <c r="B24" s="16" t="s">
        <v>507</v>
      </c>
      <c r="C24" s="16" t="s">
        <v>288</v>
      </c>
      <c r="D24" s="16" t="s">
        <v>193</v>
      </c>
      <c r="E24" s="16" t="s">
        <v>194</v>
      </c>
      <c r="F24" s="16" t="s">
        <v>195</v>
      </c>
      <c r="G24" s="16" t="s">
        <v>196</v>
      </c>
      <c r="H24" s="17">
        <v>0</v>
      </c>
      <c r="I24" s="16" t="s">
        <v>508</v>
      </c>
      <c r="J24" s="16" t="s">
        <v>300</v>
      </c>
      <c r="K24" s="16" t="s">
        <v>509</v>
      </c>
      <c r="L24" s="16" t="s">
        <v>302</v>
      </c>
      <c r="M24" s="16" t="s">
        <v>510</v>
      </c>
      <c r="N24" s="18">
        <v>42164</v>
      </c>
      <c r="O24" s="16"/>
      <c r="P24" s="16"/>
      <c r="Q24" s="16"/>
      <c r="R24" s="18">
        <v>43076.1972916667</v>
      </c>
      <c r="S24" s="18">
        <v>43282.166666666701</v>
      </c>
      <c r="T24" s="16"/>
      <c r="U24" s="16"/>
      <c r="V24" s="18">
        <v>42195.166666666701</v>
      </c>
      <c r="W24" s="16"/>
      <c r="X24" s="16"/>
      <c r="Y24" s="18">
        <v>42265.166666666701</v>
      </c>
      <c r="Z24" s="16"/>
      <c r="AA24" s="18">
        <v>42515.166666666701</v>
      </c>
      <c r="AB24" s="18">
        <v>42662.166666666701</v>
      </c>
      <c r="AC24" s="16"/>
      <c r="AD24" s="16"/>
      <c r="AE24" s="18">
        <v>42805.808449074102</v>
      </c>
      <c r="AF24" s="16"/>
      <c r="AG24" s="18">
        <v>42975.893287036997</v>
      </c>
      <c r="AH24" s="16"/>
      <c r="AI24" s="18">
        <v>42975.893414351798</v>
      </c>
      <c r="AJ24" s="16"/>
      <c r="AK24" s="16"/>
      <c r="AL24" s="18">
        <v>42515.166666666701</v>
      </c>
      <c r="AM24" s="18">
        <v>42523.676747685196</v>
      </c>
      <c r="AN24" s="18">
        <v>42529.271967592598</v>
      </c>
      <c r="AO24" s="16"/>
      <c r="AP24" s="16"/>
      <c r="AQ24" s="18">
        <v>42805.808449074102</v>
      </c>
      <c r="AR24" s="18">
        <v>42888.237893518497</v>
      </c>
      <c r="AS24" s="18">
        <v>42806.015277777798</v>
      </c>
      <c r="AT24" s="16"/>
      <c r="AU24" s="16"/>
      <c r="AV24" s="18">
        <v>42975.893414351798</v>
      </c>
      <c r="AW24" s="18">
        <v>43005.135486111103</v>
      </c>
      <c r="AX24" s="18">
        <v>42976.059502314798</v>
      </c>
      <c r="AY24" s="16"/>
      <c r="AZ24" s="16"/>
      <c r="BA24" s="16"/>
      <c r="BB24" s="16">
        <v>0</v>
      </c>
      <c r="BC24" s="16">
        <v>0</v>
      </c>
      <c r="BD24" s="16">
        <v>1663540</v>
      </c>
      <c r="BE24" s="16">
        <v>16635404</v>
      </c>
      <c r="BF24" s="16">
        <v>200</v>
      </c>
      <c r="BG24" s="16"/>
      <c r="BH24" s="16"/>
      <c r="BI24" s="16"/>
      <c r="BJ24" s="16"/>
      <c r="BK24" s="16"/>
      <c r="BL24" s="16"/>
      <c r="BM24" s="16">
        <v>50.6</v>
      </c>
      <c r="BN24" s="16">
        <v>50.6</v>
      </c>
      <c r="BO24" s="16"/>
      <c r="BP24" s="16"/>
      <c r="BQ24" s="16">
        <v>112264</v>
      </c>
      <c r="BR24" s="16">
        <v>1122640</v>
      </c>
      <c r="BS24" s="16"/>
      <c r="BT24" s="16"/>
      <c r="BU24" s="16"/>
      <c r="BV24" s="16">
        <v>95</v>
      </c>
      <c r="BW24" s="16">
        <v>8322</v>
      </c>
      <c r="BX24" s="16"/>
      <c r="BY24" s="16"/>
      <c r="BZ24" s="16"/>
      <c r="CA24" s="16">
        <v>0</v>
      </c>
      <c r="CB24" s="16">
        <v>0</v>
      </c>
      <c r="CC24" s="16">
        <v>1663540</v>
      </c>
      <c r="CD24" s="16">
        <v>16635404</v>
      </c>
      <c r="CE24" s="16">
        <v>200</v>
      </c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8">
        <v>42401.208333333299</v>
      </c>
      <c r="CX24" s="18">
        <v>42766.208333333299</v>
      </c>
      <c r="CY24" s="16"/>
      <c r="CZ24" s="16"/>
      <c r="DA24" s="16"/>
      <c r="DB24" s="16">
        <v>0</v>
      </c>
      <c r="DC24" s="16">
        <v>0</v>
      </c>
      <c r="DD24" s="16">
        <v>1737698</v>
      </c>
      <c r="DE24" s="16">
        <v>17376984</v>
      </c>
      <c r="DF24" s="16">
        <v>200</v>
      </c>
      <c r="DG24" s="16"/>
      <c r="DH24" s="16"/>
      <c r="DI24" s="16"/>
      <c r="DJ24" s="16"/>
      <c r="DK24" s="16"/>
      <c r="DL24" s="16"/>
      <c r="DM24" s="16">
        <v>58.36</v>
      </c>
      <c r="DN24" s="16">
        <v>58.36</v>
      </c>
      <c r="DO24" s="16"/>
      <c r="DP24" s="16"/>
      <c r="DQ24" s="16">
        <v>112543.5</v>
      </c>
      <c r="DR24" s="16">
        <v>1125435</v>
      </c>
      <c r="DS24" s="16"/>
      <c r="DT24" s="16"/>
      <c r="DU24" s="16"/>
      <c r="DV24" s="16">
        <v>99.241848043000005</v>
      </c>
      <c r="DW24" s="16">
        <v>8693.5858885631005</v>
      </c>
      <c r="DX24" s="17">
        <v>180000</v>
      </c>
      <c r="DY24" s="17">
        <v>180000</v>
      </c>
      <c r="DZ24" s="17">
        <v>360000</v>
      </c>
      <c r="EA24" s="17">
        <v>360000</v>
      </c>
      <c r="EB24" s="17">
        <v>60000</v>
      </c>
      <c r="EC24" s="17">
        <v>60000</v>
      </c>
      <c r="ED24" s="17">
        <v>0</v>
      </c>
      <c r="EE24" s="17">
        <v>0</v>
      </c>
      <c r="EF24" s="17">
        <v>0</v>
      </c>
      <c r="EG24" s="17">
        <v>0</v>
      </c>
      <c r="EH24" s="17">
        <v>2387440</v>
      </c>
      <c r="EI24" s="16"/>
      <c r="EJ24" s="16"/>
      <c r="EK24" s="16"/>
      <c r="EL24" s="16"/>
      <c r="EM24" s="16"/>
      <c r="EN24" s="16"/>
      <c r="EO24" s="16"/>
      <c r="EP24" s="16"/>
      <c r="EQ24" s="16" t="s">
        <v>291</v>
      </c>
      <c r="ER24" s="16" t="s">
        <v>201</v>
      </c>
      <c r="ES24" s="16" t="s">
        <v>201</v>
      </c>
      <c r="ET24" s="16"/>
      <c r="EU24" s="17">
        <v>0</v>
      </c>
      <c r="EV24" s="16" t="s">
        <v>201</v>
      </c>
      <c r="EW24" s="16">
        <v>3.0000000000000001E-3</v>
      </c>
      <c r="EX24" s="16">
        <v>788</v>
      </c>
      <c r="EY24" s="16">
        <v>0</v>
      </c>
      <c r="EZ24" s="16">
        <v>0</v>
      </c>
      <c r="FA24" s="16" t="s">
        <v>511</v>
      </c>
      <c r="FB24" s="16" t="s">
        <v>293</v>
      </c>
      <c r="FC24" s="16" t="s">
        <v>238</v>
      </c>
      <c r="FD24" s="16"/>
      <c r="FE24" s="16" t="s">
        <v>239</v>
      </c>
      <c r="FF24" s="16" t="s">
        <v>240</v>
      </c>
      <c r="FG24" s="16" t="s">
        <v>241</v>
      </c>
      <c r="FH24" s="16" t="s">
        <v>294</v>
      </c>
      <c r="FI24" s="16" t="s">
        <v>295</v>
      </c>
      <c r="FJ24" s="16"/>
      <c r="FK24" s="16"/>
      <c r="FL24" s="16" t="s">
        <v>296</v>
      </c>
      <c r="FM24" s="16" t="s">
        <v>293</v>
      </c>
      <c r="FN24" s="16" t="s">
        <v>238</v>
      </c>
      <c r="FO24" s="16"/>
      <c r="FP24" s="16" t="s">
        <v>239</v>
      </c>
      <c r="FQ24" s="16" t="s">
        <v>240</v>
      </c>
      <c r="FR24" s="16" t="s">
        <v>241</v>
      </c>
      <c r="FS24" s="16"/>
      <c r="FT24" s="16"/>
      <c r="FU24" s="16"/>
      <c r="FV24" s="16"/>
      <c r="FW24" s="16"/>
      <c r="FX24" s="16" t="s">
        <v>237</v>
      </c>
      <c r="FY24" s="16" t="s">
        <v>238</v>
      </c>
      <c r="FZ24" s="16"/>
      <c r="GA24" s="16" t="s">
        <v>239</v>
      </c>
      <c r="GB24" s="16" t="s">
        <v>240</v>
      </c>
      <c r="GC24" s="16" t="s">
        <v>241</v>
      </c>
      <c r="GD24" s="16" t="s">
        <v>242</v>
      </c>
      <c r="GE24" s="16" t="s">
        <v>243</v>
      </c>
      <c r="GF24" s="16"/>
      <c r="GG24" s="16"/>
      <c r="GH24" s="16" t="s">
        <v>244</v>
      </c>
    </row>
    <row r="25" spans="1:190" ht="37.5">
      <c r="A25" s="16" t="s">
        <v>512</v>
      </c>
      <c r="B25" s="16" t="s">
        <v>513</v>
      </c>
      <c r="C25" s="16" t="s">
        <v>288</v>
      </c>
      <c r="D25" s="16" t="s">
        <v>193</v>
      </c>
      <c r="E25" s="16" t="s">
        <v>194</v>
      </c>
      <c r="F25" s="16" t="s">
        <v>195</v>
      </c>
      <c r="G25" s="16" t="s">
        <v>196</v>
      </c>
      <c r="H25" s="17">
        <v>0</v>
      </c>
      <c r="I25" s="16" t="s">
        <v>514</v>
      </c>
      <c r="J25" s="16" t="s">
        <v>198</v>
      </c>
      <c r="K25" s="16" t="s">
        <v>515</v>
      </c>
      <c r="L25" s="16" t="s">
        <v>198</v>
      </c>
      <c r="M25" s="16" t="s">
        <v>515</v>
      </c>
      <c r="N25" s="18">
        <v>42179</v>
      </c>
      <c r="O25" s="16"/>
      <c r="P25" s="16"/>
      <c r="Q25" s="18">
        <v>43622.166666666701</v>
      </c>
      <c r="R25" s="16"/>
      <c r="S25" s="18">
        <v>43282.166666666701</v>
      </c>
      <c r="T25" s="18">
        <v>43496.208333333299</v>
      </c>
      <c r="U25" s="16"/>
      <c r="V25" s="18">
        <v>42234.166666666701</v>
      </c>
      <c r="W25" s="16"/>
      <c r="X25" s="16"/>
      <c r="Y25" s="18">
        <v>42425.208333333299</v>
      </c>
      <c r="Z25" s="16"/>
      <c r="AA25" s="18">
        <v>42516.166666666701</v>
      </c>
      <c r="AB25" s="18">
        <v>42752.018287036997</v>
      </c>
      <c r="AC25" s="16"/>
      <c r="AD25" s="16"/>
      <c r="AE25" s="18">
        <v>42766.474641203698</v>
      </c>
      <c r="AF25" s="16"/>
      <c r="AG25" s="16"/>
      <c r="AH25" s="16"/>
      <c r="AI25" s="16"/>
      <c r="AJ25" s="16"/>
      <c r="AK25" s="16"/>
      <c r="AL25" s="18">
        <v>42516.166666666701</v>
      </c>
      <c r="AM25" s="18">
        <v>42529.562326388899</v>
      </c>
      <c r="AN25" s="18">
        <v>42587.333333333299</v>
      </c>
      <c r="AO25" s="16"/>
      <c r="AP25" s="16"/>
      <c r="AQ25" s="18">
        <v>42766.474641203698</v>
      </c>
      <c r="AR25" s="18">
        <v>42775.270995370403</v>
      </c>
      <c r="AS25" s="18">
        <v>42844.333333333299</v>
      </c>
      <c r="AT25" s="16"/>
      <c r="AU25" s="16"/>
      <c r="AV25" s="16"/>
      <c r="AW25" s="16"/>
      <c r="AX25" s="16"/>
      <c r="AY25" s="16"/>
      <c r="AZ25" s="16"/>
      <c r="BA25" s="16"/>
      <c r="BB25" s="16">
        <v>0</v>
      </c>
      <c r="BC25" s="16">
        <v>0</v>
      </c>
      <c r="BD25" s="16">
        <v>3573408</v>
      </c>
      <c r="BE25" s="16">
        <v>53601120</v>
      </c>
      <c r="BF25" s="16">
        <v>450</v>
      </c>
      <c r="BG25" s="16"/>
      <c r="BH25" s="16"/>
      <c r="BI25" s="16"/>
      <c r="BJ25" s="16"/>
      <c r="BK25" s="16"/>
      <c r="BL25" s="16"/>
      <c r="BM25" s="16">
        <v>72.099999999999994</v>
      </c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>
        <v>0</v>
      </c>
      <c r="CB25" s="16">
        <v>0</v>
      </c>
      <c r="CC25" s="16">
        <v>3573408</v>
      </c>
      <c r="CD25" s="16">
        <v>53601120</v>
      </c>
      <c r="CE25" s="16">
        <v>450</v>
      </c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7">
        <v>270000</v>
      </c>
      <c r="DY25" s="17">
        <v>270000</v>
      </c>
      <c r="DZ25" s="17">
        <v>540000</v>
      </c>
      <c r="EA25" s="17">
        <v>540000</v>
      </c>
      <c r="EB25" s="17">
        <v>90000</v>
      </c>
      <c r="EC25" s="17">
        <v>0</v>
      </c>
      <c r="ED25" s="17">
        <v>0</v>
      </c>
      <c r="EE25" s="17">
        <v>0</v>
      </c>
      <c r="EF25" s="17">
        <v>0</v>
      </c>
      <c r="EG25" s="17">
        <v>0</v>
      </c>
      <c r="EH25" s="17">
        <v>2504971</v>
      </c>
      <c r="EI25" s="16"/>
      <c r="EJ25" s="16"/>
      <c r="EK25" s="16"/>
      <c r="EL25" s="16"/>
      <c r="EM25" s="16"/>
      <c r="EN25" s="16"/>
      <c r="EO25" s="16"/>
      <c r="EP25" s="16"/>
      <c r="EQ25" s="16" t="s">
        <v>227</v>
      </c>
      <c r="ER25" s="16" t="s">
        <v>251</v>
      </c>
      <c r="ES25" s="16" t="s">
        <v>201</v>
      </c>
      <c r="ET25" s="16"/>
      <c r="EU25" s="17">
        <v>0</v>
      </c>
      <c r="EV25" s="16" t="s">
        <v>251</v>
      </c>
      <c r="EW25" s="16">
        <v>3.07</v>
      </c>
      <c r="EX25" s="16">
        <v>1100</v>
      </c>
      <c r="EY25" s="16">
        <v>0</v>
      </c>
      <c r="EZ25" s="16">
        <v>0</v>
      </c>
      <c r="FA25" s="16" t="s">
        <v>516</v>
      </c>
      <c r="FB25" s="16" t="s">
        <v>517</v>
      </c>
      <c r="FC25" s="16" t="s">
        <v>306</v>
      </c>
      <c r="FD25" s="16"/>
      <c r="FE25" s="16" t="s">
        <v>307</v>
      </c>
      <c r="FF25" s="16" t="s">
        <v>308</v>
      </c>
      <c r="FG25" s="16" t="s">
        <v>309</v>
      </c>
      <c r="FH25" s="16" t="s">
        <v>310</v>
      </c>
      <c r="FI25" s="16" t="s">
        <v>311</v>
      </c>
      <c r="FJ25" s="16"/>
      <c r="FK25" s="16"/>
      <c r="FL25" s="16" t="s">
        <v>312</v>
      </c>
      <c r="FM25" s="16" t="s">
        <v>517</v>
      </c>
      <c r="FN25" s="16" t="s">
        <v>306</v>
      </c>
      <c r="FO25" s="16"/>
      <c r="FP25" s="16" t="s">
        <v>307</v>
      </c>
      <c r="FQ25" s="16" t="s">
        <v>308</v>
      </c>
      <c r="FR25" s="16" t="s">
        <v>309</v>
      </c>
      <c r="FS25" s="16" t="s">
        <v>310</v>
      </c>
      <c r="FT25" s="16" t="s">
        <v>311</v>
      </c>
      <c r="FU25" s="16"/>
      <c r="FV25" s="16"/>
      <c r="FW25" s="16" t="s">
        <v>312</v>
      </c>
      <c r="FX25" s="16" t="s">
        <v>313</v>
      </c>
      <c r="FY25" s="16" t="s">
        <v>314</v>
      </c>
      <c r="FZ25" s="16" t="s">
        <v>315</v>
      </c>
      <c r="GA25" s="16" t="s">
        <v>316</v>
      </c>
      <c r="GB25" s="16" t="s">
        <v>317</v>
      </c>
      <c r="GC25" s="16" t="s">
        <v>318</v>
      </c>
      <c r="GD25" s="16" t="s">
        <v>319</v>
      </c>
      <c r="GE25" s="16" t="s">
        <v>320</v>
      </c>
      <c r="GF25" s="16"/>
      <c r="GG25" s="16"/>
      <c r="GH25" s="16" t="s">
        <v>321</v>
      </c>
    </row>
    <row r="26" spans="1:190" ht="37.5">
      <c r="A26" s="16" t="s">
        <v>518</v>
      </c>
      <c r="B26" s="16" t="s">
        <v>519</v>
      </c>
      <c r="C26" s="16" t="s">
        <v>520</v>
      </c>
      <c r="D26" s="16" t="s">
        <v>193</v>
      </c>
      <c r="E26" s="16" t="s">
        <v>324</v>
      </c>
      <c r="F26" s="16" t="s">
        <v>195</v>
      </c>
      <c r="G26" s="16" t="s">
        <v>248</v>
      </c>
      <c r="H26" s="17">
        <v>0</v>
      </c>
      <c r="I26" s="16" t="s">
        <v>521</v>
      </c>
      <c r="J26" s="16" t="s">
        <v>198</v>
      </c>
      <c r="K26" s="16" t="s">
        <v>522</v>
      </c>
      <c r="L26" s="16" t="s">
        <v>198</v>
      </c>
      <c r="M26" s="16" t="s">
        <v>522</v>
      </c>
      <c r="N26" s="18">
        <v>42216</v>
      </c>
      <c r="O26" s="16"/>
      <c r="P26" s="16"/>
      <c r="Q26" s="18">
        <v>43887.208333333299</v>
      </c>
      <c r="R26" s="16"/>
      <c r="S26" s="18">
        <v>43282.166666666701</v>
      </c>
      <c r="T26" s="18">
        <v>43774.208333333299</v>
      </c>
      <c r="U26" s="16"/>
      <c r="V26" s="18">
        <v>42256.166666666701</v>
      </c>
      <c r="W26" s="16"/>
      <c r="X26" s="16"/>
      <c r="Y26" s="18">
        <v>42423.208333333299</v>
      </c>
      <c r="Z26" s="16"/>
      <c r="AA26" s="18">
        <v>42499.166666666701</v>
      </c>
      <c r="AB26" s="18">
        <v>42860.707291666702</v>
      </c>
      <c r="AC26" s="16"/>
      <c r="AD26" s="16"/>
      <c r="AE26" s="18">
        <v>42860.707557870403</v>
      </c>
      <c r="AF26" s="16"/>
      <c r="AG26" s="18">
        <v>43887.208333333299</v>
      </c>
      <c r="AH26" s="18">
        <v>43887.208333333299</v>
      </c>
      <c r="AI26" s="16"/>
      <c r="AJ26" s="16"/>
      <c r="AK26" s="16"/>
      <c r="AL26" s="18">
        <v>42499.166666666701</v>
      </c>
      <c r="AM26" s="18">
        <v>42508.947581018503</v>
      </c>
      <c r="AN26" s="18">
        <v>42594.333333333299</v>
      </c>
      <c r="AO26" s="16"/>
      <c r="AP26" s="16"/>
      <c r="AQ26" s="18">
        <v>42860.707557870403</v>
      </c>
      <c r="AR26" s="18">
        <v>42874.217476851903</v>
      </c>
      <c r="AS26" s="18">
        <v>42916.333333333299</v>
      </c>
      <c r="AT26" s="16"/>
      <c r="AU26" s="16"/>
      <c r="AV26" s="16"/>
      <c r="AW26" s="16"/>
      <c r="AX26" s="16"/>
      <c r="AY26" s="16"/>
      <c r="AZ26" s="16"/>
      <c r="BA26" s="16"/>
      <c r="BB26" s="16">
        <v>0</v>
      </c>
      <c r="BC26" s="16">
        <v>0</v>
      </c>
      <c r="BD26" s="16">
        <v>387982</v>
      </c>
      <c r="BE26" s="16">
        <v>5819730</v>
      </c>
      <c r="BF26" s="16">
        <v>75</v>
      </c>
      <c r="BG26" s="16"/>
      <c r="BH26" s="16"/>
      <c r="BI26" s="16"/>
      <c r="BJ26" s="16"/>
      <c r="BK26" s="16"/>
      <c r="BL26" s="16"/>
      <c r="BM26" s="16">
        <v>79.5</v>
      </c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387982</v>
      </c>
      <c r="CD26" s="16">
        <v>5819730</v>
      </c>
      <c r="CE26" s="16">
        <v>75</v>
      </c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7">
        <v>41185.89</v>
      </c>
      <c r="DY26" s="17">
        <v>41185.89</v>
      </c>
      <c r="DZ26" s="17">
        <v>82371.600000000006</v>
      </c>
      <c r="EA26" s="17">
        <v>82371.600000000006</v>
      </c>
      <c r="EB26" s="17">
        <v>13728.6</v>
      </c>
      <c r="EC26" s="17">
        <v>0</v>
      </c>
      <c r="ED26" s="17">
        <v>0</v>
      </c>
      <c r="EE26" s="17">
        <v>0</v>
      </c>
      <c r="EF26" s="17">
        <v>0</v>
      </c>
      <c r="EG26" s="17">
        <v>0</v>
      </c>
      <c r="EH26" s="17">
        <v>457620</v>
      </c>
      <c r="EI26" s="16"/>
      <c r="EJ26" s="16"/>
      <c r="EK26" s="16"/>
      <c r="EL26" s="16"/>
      <c r="EM26" s="16"/>
      <c r="EN26" s="16"/>
      <c r="EO26" s="16"/>
      <c r="EP26" s="16" t="s">
        <v>523</v>
      </c>
      <c r="EQ26" s="16" t="s">
        <v>200</v>
      </c>
      <c r="ER26" s="16" t="s">
        <v>201</v>
      </c>
      <c r="ES26" s="16" t="s">
        <v>201</v>
      </c>
      <c r="ET26" s="16"/>
      <c r="EU26" s="17">
        <v>0</v>
      </c>
      <c r="EV26" s="16" t="s">
        <v>201</v>
      </c>
      <c r="EW26" s="16">
        <v>0.04</v>
      </c>
      <c r="EX26" s="16">
        <v>1475</v>
      </c>
      <c r="EY26" s="16">
        <v>0.01</v>
      </c>
      <c r="EZ26" s="16">
        <v>0</v>
      </c>
      <c r="FA26" s="16" t="s">
        <v>524</v>
      </c>
      <c r="FB26" s="16" t="s">
        <v>519</v>
      </c>
      <c r="FC26" s="16" t="s">
        <v>525</v>
      </c>
      <c r="FD26" s="16"/>
      <c r="FE26" s="16" t="s">
        <v>526</v>
      </c>
      <c r="FF26" s="16" t="s">
        <v>205</v>
      </c>
      <c r="FG26" s="16" t="s">
        <v>527</v>
      </c>
      <c r="FH26" s="16" t="s">
        <v>528</v>
      </c>
      <c r="FI26" s="16" t="s">
        <v>529</v>
      </c>
      <c r="FJ26" s="16"/>
      <c r="FK26" s="16"/>
      <c r="FL26" s="16" t="s">
        <v>530</v>
      </c>
      <c r="FM26" s="16" t="s">
        <v>519</v>
      </c>
      <c r="FN26" s="16" t="s">
        <v>525</v>
      </c>
      <c r="FO26" s="16"/>
      <c r="FP26" s="16" t="s">
        <v>526</v>
      </c>
      <c r="FQ26" s="16" t="s">
        <v>205</v>
      </c>
      <c r="FR26" s="16" t="s">
        <v>527</v>
      </c>
      <c r="FS26" s="16" t="s">
        <v>528</v>
      </c>
      <c r="FT26" s="16" t="s">
        <v>529</v>
      </c>
      <c r="FU26" s="16"/>
      <c r="FV26" s="16"/>
      <c r="FW26" s="16" t="s">
        <v>530</v>
      </c>
      <c r="FX26" s="16" t="s">
        <v>531</v>
      </c>
      <c r="FY26" s="16" t="s">
        <v>532</v>
      </c>
      <c r="FZ26" s="16"/>
      <c r="GA26" s="16" t="s">
        <v>533</v>
      </c>
      <c r="GB26" s="16" t="s">
        <v>205</v>
      </c>
      <c r="GC26" s="16" t="s">
        <v>534</v>
      </c>
      <c r="GD26" s="16" t="s">
        <v>535</v>
      </c>
      <c r="GE26" s="16" t="s">
        <v>536</v>
      </c>
      <c r="GF26" s="16" t="s">
        <v>537</v>
      </c>
      <c r="GG26" s="16"/>
      <c r="GH26" s="16" t="s">
        <v>538</v>
      </c>
    </row>
    <row r="27" spans="1:190" ht="37.5">
      <c r="A27" s="16" t="s">
        <v>539</v>
      </c>
      <c r="B27" s="16" t="s">
        <v>540</v>
      </c>
      <c r="C27" s="16" t="s">
        <v>432</v>
      </c>
      <c r="D27" s="16" t="s">
        <v>193</v>
      </c>
      <c r="E27" s="16" t="s">
        <v>324</v>
      </c>
      <c r="F27" s="16" t="s">
        <v>195</v>
      </c>
      <c r="G27" s="16" t="s">
        <v>248</v>
      </c>
      <c r="H27" s="17">
        <v>0</v>
      </c>
      <c r="I27" s="16" t="s">
        <v>541</v>
      </c>
      <c r="J27" s="16" t="s">
        <v>198</v>
      </c>
      <c r="K27" s="16" t="s">
        <v>542</v>
      </c>
      <c r="L27" s="16" t="s">
        <v>198</v>
      </c>
      <c r="M27" s="16" t="s">
        <v>543</v>
      </c>
      <c r="N27" s="18">
        <v>42250</v>
      </c>
      <c r="O27" s="16"/>
      <c r="P27" s="16"/>
      <c r="Q27" s="16"/>
      <c r="R27" s="16"/>
      <c r="S27" s="18">
        <v>43282.166666666701</v>
      </c>
      <c r="T27" s="18">
        <v>44551.208333333299</v>
      </c>
      <c r="U27" s="18">
        <v>43014.885752314804</v>
      </c>
      <c r="V27" s="18">
        <v>42320.208333333299</v>
      </c>
      <c r="W27" s="16"/>
      <c r="X27" s="18">
        <v>43014.885879629597</v>
      </c>
      <c r="Y27" s="18">
        <v>43090.595462963</v>
      </c>
      <c r="Z27" s="16"/>
      <c r="AA27" s="18">
        <v>43510.208333333299</v>
      </c>
      <c r="AB27" s="16"/>
      <c r="AC27" s="16"/>
      <c r="AD27" s="16"/>
      <c r="AE27" s="16"/>
      <c r="AF27" s="16"/>
      <c r="AG27" s="16"/>
      <c r="AH27" s="16"/>
      <c r="AI27" s="16"/>
      <c r="AJ27" s="18">
        <v>43537.166666666701</v>
      </c>
      <c r="AK27" s="18">
        <v>43552.166666666701</v>
      </c>
      <c r="AL27" s="18">
        <v>43552.166666666701</v>
      </c>
      <c r="AM27" s="18">
        <v>43585.166666666701</v>
      </c>
      <c r="AN27" s="18">
        <v>43745.166666666701</v>
      </c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>
        <v>19457</v>
      </c>
      <c r="BC27" s="16">
        <v>291855</v>
      </c>
      <c r="BD27" s="16">
        <v>500400</v>
      </c>
      <c r="BE27" s="16">
        <v>7506000</v>
      </c>
      <c r="BF27" s="16">
        <v>100</v>
      </c>
      <c r="BG27" s="16"/>
      <c r="BH27" s="16"/>
      <c r="BI27" s="16"/>
      <c r="BJ27" s="16"/>
      <c r="BK27" s="16"/>
      <c r="BL27" s="16"/>
      <c r="BM27" s="16">
        <v>65.2</v>
      </c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8">
        <v>1</v>
      </c>
      <c r="CX27" s="18">
        <v>1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0</v>
      </c>
      <c r="DG27" s="16">
        <v>0</v>
      </c>
      <c r="DH27" s="16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6">
        <v>0</v>
      </c>
      <c r="DO27" s="16">
        <v>0</v>
      </c>
      <c r="DP27" s="16">
        <v>0</v>
      </c>
      <c r="DQ27" s="16">
        <v>0</v>
      </c>
      <c r="DR27" s="16">
        <v>0</v>
      </c>
      <c r="DS27" s="16">
        <v>0</v>
      </c>
      <c r="DT27" s="16">
        <v>0</v>
      </c>
      <c r="DU27" s="16">
        <v>0</v>
      </c>
      <c r="DV27" s="16">
        <v>0</v>
      </c>
      <c r="DW27" s="16">
        <v>0</v>
      </c>
      <c r="DX27" s="17">
        <v>67500</v>
      </c>
      <c r="DY27" s="17">
        <v>67500</v>
      </c>
      <c r="DZ27" s="17">
        <v>135000</v>
      </c>
      <c r="EA27" s="17">
        <v>0</v>
      </c>
      <c r="EB27" s="17">
        <v>22500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1008033</v>
      </c>
      <c r="EI27" s="16"/>
      <c r="EJ27" s="16"/>
      <c r="EK27" s="16"/>
      <c r="EL27" s="16"/>
      <c r="EM27" s="16"/>
      <c r="EN27" s="16"/>
      <c r="EO27" s="16"/>
      <c r="EP27" s="16"/>
      <c r="EQ27" s="16" t="s">
        <v>291</v>
      </c>
      <c r="ER27" s="16" t="s">
        <v>251</v>
      </c>
      <c r="ES27" s="16" t="s">
        <v>251</v>
      </c>
      <c r="ET27" s="16"/>
      <c r="EU27" s="17">
        <v>0</v>
      </c>
      <c r="EV27" s="16" t="s">
        <v>201</v>
      </c>
      <c r="EW27" s="16">
        <v>7.0000000000000007E-2</v>
      </c>
      <c r="EX27" s="16">
        <v>1477</v>
      </c>
      <c r="EY27" s="16">
        <v>0</v>
      </c>
      <c r="EZ27" s="16">
        <v>0</v>
      </c>
      <c r="FA27" s="16" t="s">
        <v>544</v>
      </c>
      <c r="FB27" s="16" t="s">
        <v>274</v>
      </c>
      <c r="FC27" s="16" t="s">
        <v>275</v>
      </c>
      <c r="FD27" s="16" t="s">
        <v>276</v>
      </c>
      <c r="FE27" s="16" t="s">
        <v>204</v>
      </c>
      <c r="FF27" s="16" t="s">
        <v>205</v>
      </c>
      <c r="FG27" s="16" t="s">
        <v>206</v>
      </c>
      <c r="FH27" s="16" t="s">
        <v>277</v>
      </c>
      <c r="FI27" s="16" t="s">
        <v>257</v>
      </c>
      <c r="FJ27" s="16"/>
      <c r="FK27" s="16"/>
      <c r="FL27" s="16" t="s">
        <v>278</v>
      </c>
      <c r="FM27" s="16" t="s">
        <v>274</v>
      </c>
      <c r="FN27" s="16" t="s">
        <v>275</v>
      </c>
      <c r="FO27" s="16" t="s">
        <v>276</v>
      </c>
      <c r="FP27" s="16" t="s">
        <v>204</v>
      </c>
      <c r="FQ27" s="16" t="s">
        <v>205</v>
      </c>
      <c r="FR27" s="16" t="s">
        <v>206</v>
      </c>
      <c r="FS27" s="16" t="s">
        <v>277</v>
      </c>
      <c r="FT27" s="16" t="s">
        <v>257</v>
      </c>
      <c r="FU27" s="16"/>
      <c r="FV27" s="16"/>
      <c r="FW27" s="16" t="s">
        <v>278</v>
      </c>
      <c r="FX27" s="16" t="s">
        <v>279</v>
      </c>
      <c r="FY27" s="16" t="s">
        <v>436</v>
      </c>
      <c r="FZ27" s="16"/>
      <c r="GA27" s="16" t="s">
        <v>437</v>
      </c>
      <c r="GB27" s="16" t="s">
        <v>205</v>
      </c>
      <c r="GC27" s="16" t="s">
        <v>438</v>
      </c>
      <c r="GD27" s="16" t="s">
        <v>277</v>
      </c>
      <c r="GE27" s="16" t="s">
        <v>283</v>
      </c>
      <c r="GF27" s="16"/>
      <c r="GG27" s="16"/>
      <c r="GH27" s="16" t="s">
        <v>284</v>
      </c>
    </row>
    <row r="28" spans="1:190" ht="37.5">
      <c r="A28" s="16" t="s">
        <v>545</v>
      </c>
      <c r="B28" s="16" t="s">
        <v>546</v>
      </c>
      <c r="C28" s="16" t="s">
        <v>382</v>
      </c>
      <c r="D28" s="16" t="s">
        <v>193</v>
      </c>
      <c r="E28" s="16" t="s">
        <v>194</v>
      </c>
      <c r="F28" s="16" t="s">
        <v>195</v>
      </c>
      <c r="G28" s="16" t="s">
        <v>196</v>
      </c>
      <c r="H28" s="17">
        <v>0</v>
      </c>
      <c r="I28" s="16" t="s">
        <v>547</v>
      </c>
      <c r="J28" s="16"/>
      <c r="K28" s="16"/>
      <c r="L28" s="16"/>
      <c r="M28" s="16"/>
      <c r="N28" s="18">
        <v>40387</v>
      </c>
      <c r="O28" s="16"/>
      <c r="P28" s="16"/>
      <c r="Q28" s="18">
        <v>42529.8034259259</v>
      </c>
      <c r="R28" s="16"/>
      <c r="S28" s="18">
        <v>43282.166666666701</v>
      </c>
      <c r="T28" s="16"/>
      <c r="U28" s="16"/>
      <c r="V28" s="18">
        <v>40787.166666666701</v>
      </c>
      <c r="W28" s="16"/>
      <c r="X28" s="16"/>
      <c r="Y28" s="18">
        <v>40882.208333333299</v>
      </c>
      <c r="Z28" s="16"/>
      <c r="AA28" s="16"/>
      <c r="AB28" s="18">
        <v>41795.166666666701</v>
      </c>
      <c r="AC28" s="16"/>
      <c r="AD28" s="16"/>
      <c r="AE28" s="18">
        <v>41817.166666666701</v>
      </c>
      <c r="AF28" s="16"/>
      <c r="AG28" s="16"/>
      <c r="AH28" s="16"/>
      <c r="AI28" s="16"/>
      <c r="AJ28" s="16"/>
      <c r="AK28" s="16"/>
      <c r="AL28" s="18">
        <v>41820.333333333299</v>
      </c>
      <c r="AM28" s="18">
        <v>41820.166666666701</v>
      </c>
      <c r="AN28" s="18">
        <v>41891.166666666701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>
        <v>1873094</v>
      </c>
      <c r="AZ28" s="16">
        <v>37461899</v>
      </c>
      <c r="BA28" s="16"/>
      <c r="BB28" s="16">
        <v>87830</v>
      </c>
      <c r="BC28" s="16">
        <v>1756600</v>
      </c>
      <c r="BD28" s="16">
        <v>4430131</v>
      </c>
      <c r="BE28" s="16">
        <v>88602620</v>
      </c>
      <c r="BF28" s="16">
        <v>1100</v>
      </c>
      <c r="BG28" s="16"/>
      <c r="BH28" s="16"/>
      <c r="BI28" s="16"/>
      <c r="BJ28" s="16"/>
      <c r="BK28" s="16"/>
      <c r="BL28" s="16"/>
      <c r="BM28" s="16">
        <v>71.400000000000006</v>
      </c>
      <c r="BN28" s="16">
        <v>36.4</v>
      </c>
      <c r="BO28" s="16">
        <v>35</v>
      </c>
      <c r="BP28" s="16"/>
      <c r="BQ28" s="16">
        <v>433120</v>
      </c>
      <c r="BR28" s="16">
        <v>8662400</v>
      </c>
      <c r="BS28" s="16"/>
      <c r="BT28" s="16"/>
      <c r="BU28" s="16"/>
      <c r="BV28" s="16">
        <v>46.014024267899998</v>
      </c>
      <c r="BW28" s="16">
        <v>4416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8">
        <v>1</v>
      </c>
      <c r="CX28" s="18">
        <v>1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7">
        <v>750000</v>
      </c>
      <c r="DY28" s="17">
        <v>750000</v>
      </c>
      <c r="DZ28" s="17">
        <v>250000</v>
      </c>
      <c r="EA28" s="17">
        <v>0</v>
      </c>
      <c r="EB28" s="17">
        <v>0</v>
      </c>
      <c r="EC28" s="17">
        <v>0</v>
      </c>
      <c r="ED28" s="17">
        <v>0</v>
      </c>
      <c r="EE28" s="17">
        <v>0</v>
      </c>
      <c r="EF28" s="17">
        <v>0</v>
      </c>
      <c r="EG28" s="17">
        <v>0</v>
      </c>
      <c r="EH28" s="17">
        <v>0</v>
      </c>
      <c r="EI28" s="16"/>
      <c r="EJ28" s="16"/>
      <c r="EK28" s="16"/>
      <c r="EL28" s="16"/>
      <c r="EM28" s="16"/>
      <c r="EN28" s="16"/>
      <c r="EO28" s="16"/>
      <c r="EP28" s="16"/>
      <c r="EQ28" s="16" t="s">
        <v>291</v>
      </c>
      <c r="ER28" s="16" t="s">
        <v>201</v>
      </c>
      <c r="ES28" s="16" t="s">
        <v>201</v>
      </c>
      <c r="ET28" s="16"/>
      <c r="EU28" s="17">
        <v>0</v>
      </c>
      <c r="EV28" s="16" t="s">
        <v>251</v>
      </c>
      <c r="EW28" s="16">
        <v>0.44</v>
      </c>
      <c r="EX28" s="16">
        <v>898.78</v>
      </c>
      <c r="EY28" s="16">
        <v>5.0000000000000001E-3</v>
      </c>
      <c r="EZ28" s="16">
        <v>0</v>
      </c>
      <c r="FA28" s="16" t="s">
        <v>548</v>
      </c>
      <c r="FB28" s="16" t="s">
        <v>546</v>
      </c>
      <c r="FC28" s="16" t="s">
        <v>549</v>
      </c>
      <c r="FD28" s="16" t="s">
        <v>550</v>
      </c>
      <c r="FE28" s="16" t="s">
        <v>551</v>
      </c>
      <c r="FF28" s="16" t="s">
        <v>205</v>
      </c>
      <c r="FG28" s="16" t="s">
        <v>552</v>
      </c>
      <c r="FH28" s="16" t="s">
        <v>553</v>
      </c>
      <c r="FI28" s="16" t="s">
        <v>554</v>
      </c>
      <c r="FJ28" s="16"/>
      <c r="FK28" s="16"/>
      <c r="FL28" s="16" t="s">
        <v>555</v>
      </c>
      <c r="FM28" s="16" t="s">
        <v>546</v>
      </c>
      <c r="FN28" s="16" t="s">
        <v>549</v>
      </c>
      <c r="FO28" s="16" t="s">
        <v>550</v>
      </c>
      <c r="FP28" s="16" t="s">
        <v>551</v>
      </c>
      <c r="FQ28" s="16" t="s">
        <v>205</v>
      </c>
      <c r="FR28" s="16" t="s">
        <v>552</v>
      </c>
      <c r="FS28" s="16" t="s">
        <v>553</v>
      </c>
      <c r="FT28" s="16" t="s">
        <v>554</v>
      </c>
      <c r="FU28" s="16"/>
      <c r="FV28" s="16"/>
      <c r="FW28" s="16" t="s">
        <v>555</v>
      </c>
      <c r="FX28" s="16" t="s">
        <v>556</v>
      </c>
      <c r="FY28" s="16" t="s">
        <v>557</v>
      </c>
      <c r="FZ28" s="16" t="s">
        <v>212</v>
      </c>
      <c r="GA28" s="16" t="s">
        <v>558</v>
      </c>
      <c r="GB28" s="16" t="s">
        <v>205</v>
      </c>
      <c r="GC28" s="16" t="s">
        <v>559</v>
      </c>
      <c r="GD28" s="16" t="s">
        <v>560</v>
      </c>
      <c r="GE28" s="16" t="s">
        <v>561</v>
      </c>
      <c r="GF28" s="16" t="s">
        <v>562</v>
      </c>
      <c r="GG28" s="16"/>
      <c r="GH28" s="16" t="s">
        <v>563</v>
      </c>
    </row>
    <row r="29" spans="1:190" ht="37.5">
      <c r="A29" s="16" t="s">
        <v>564</v>
      </c>
      <c r="B29" s="16" t="s">
        <v>565</v>
      </c>
      <c r="C29" s="16" t="s">
        <v>247</v>
      </c>
      <c r="D29" s="16" t="s">
        <v>193</v>
      </c>
      <c r="E29" s="16" t="s">
        <v>194</v>
      </c>
      <c r="F29" s="16" t="s">
        <v>195</v>
      </c>
      <c r="G29" s="16" t="s">
        <v>196</v>
      </c>
      <c r="H29" s="17">
        <v>0</v>
      </c>
      <c r="I29" s="16" t="s">
        <v>566</v>
      </c>
      <c r="J29" s="16" t="s">
        <v>198</v>
      </c>
      <c r="K29" s="16" t="s">
        <v>464</v>
      </c>
      <c r="L29" s="16" t="s">
        <v>198</v>
      </c>
      <c r="M29" s="16" t="s">
        <v>464</v>
      </c>
      <c r="N29" s="18">
        <v>41114</v>
      </c>
      <c r="O29" s="16"/>
      <c r="P29" s="16"/>
      <c r="Q29" s="16"/>
      <c r="R29" s="18">
        <v>42696.960833333302</v>
      </c>
      <c r="S29" s="18">
        <v>43282.166666666701</v>
      </c>
      <c r="T29" s="16"/>
      <c r="U29" s="16"/>
      <c r="V29" s="18">
        <v>41136.166666666701</v>
      </c>
      <c r="W29" s="16"/>
      <c r="X29" s="16"/>
      <c r="Y29" s="18">
        <v>41263.208333333299</v>
      </c>
      <c r="Z29" s="16"/>
      <c r="AA29" s="16"/>
      <c r="AB29" s="18">
        <v>41964.208333333299</v>
      </c>
      <c r="AC29" s="16"/>
      <c r="AD29" s="16"/>
      <c r="AE29" s="18">
        <v>42041.208333333299</v>
      </c>
      <c r="AF29" s="16"/>
      <c r="AG29" s="18">
        <v>42520.166666666701</v>
      </c>
      <c r="AH29" s="16"/>
      <c r="AI29" s="18">
        <v>42524.166666666701</v>
      </c>
      <c r="AJ29" s="16"/>
      <c r="AK29" s="16"/>
      <c r="AL29" s="18">
        <v>41495.333333333299</v>
      </c>
      <c r="AM29" s="18">
        <v>41495.166666666701</v>
      </c>
      <c r="AN29" s="18">
        <v>41548.166666666701</v>
      </c>
      <c r="AO29" s="16"/>
      <c r="AP29" s="16"/>
      <c r="AQ29" s="18">
        <v>42058.416666666701</v>
      </c>
      <c r="AR29" s="18">
        <v>42058.208333333299</v>
      </c>
      <c r="AS29" s="18">
        <v>42129.166666666701</v>
      </c>
      <c r="AT29" s="16"/>
      <c r="AU29" s="16"/>
      <c r="AV29" s="18">
        <v>42520.166666666701</v>
      </c>
      <c r="AW29" s="18">
        <v>42524.685532407399</v>
      </c>
      <c r="AX29" s="18">
        <v>42529.271157407398</v>
      </c>
      <c r="AY29" s="16">
        <v>2401524</v>
      </c>
      <c r="AZ29" s="16">
        <v>48030480</v>
      </c>
      <c r="BA29" s="16"/>
      <c r="BB29" s="16">
        <v>128350</v>
      </c>
      <c r="BC29" s="16">
        <v>2567000</v>
      </c>
      <c r="BD29" s="16">
        <v>8545053</v>
      </c>
      <c r="BE29" s="16">
        <v>170901060</v>
      </c>
      <c r="BF29" s="16">
        <v>1100</v>
      </c>
      <c r="BG29" s="16"/>
      <c r="BH29" s="16"/>
      <c r="BI29" s="16"/>
      <c r="BJ29" s="16"/>
      <c r="BK29" s="16"/>
      <c r="BL29" s="16"/>
      <c r="BM29" s="16">
        <v>62.6</v>
      </c>
      <c r="BN29" s="16">
        <v>36.299999999999997</v>
      </c>
      <c r="BO29" s="16">
        <v>26.3</v>
      </c>
      <c r="BP29" s="16"/>
      <c r="BQ29" s="16">
        <v>803690</v>
      </c>
      <c r="BR29" s="16">
        <v>16073800</v>
      </c>
      <c r="BS29" s="16"/>
      <c r="BT29" s="16"/>
      <c r="BU29" s="16"/>
      <c r="BV29" s="16">
        <v>88.754096913200001</v>
      </c>
      <c r="BW29" s="16">
        <v>8088</v>
      </c>
      <c r="BX29" s="16"/>
      <c r="BY29" s="16"/>
      <c r="BZ29" s="16"/>
      <c r="CA29" s="16">
        <v>128350</v>
      </c>
      <c r="CB29" s="16">
        <v>2567000</v>
      </c>
      <c r="CC29" s="16">
        <v>8545053</v>
      </c>
      <c r="CD29" s="16">
        <v>170901060</v>
      </c>
      <c r="CE29" s="16">
        <v>1100</v>
      </c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8">
        <v>41906.166666666701</v>
      </c>
      <c r="CX29" s="18">
        <v>42270.166666666701</v>
      </c>
      <c r="CY29" s="16"/>
      <c r="CZ29" s="16"/>
      <c r="DA29" s="16"/>
      <c r="DB29" s="16">
        <v>200163.94</v>
      </c>
      <c r="DC29" s="16">
        <v>4003278.8</v>
      </c>
      <c r="DD29" s="16">
        <v>7395347</v>
      </c>
      <c r="DE29" s="16">
        <v>147906940</v>
      </c>
      <c r="DF29" s="16">
        <v>1100</v>
      </c>
      <c r="DG29" s="16"/>
      <c r="DH29" s="16"/>
      <c r="DI29" s="16"/>
      <c r="DJ29" s="16"/>
      <c r="DK29" s="16"/>
      <c r="DL29" s="16"/>
      <c r="DM29" s="16">
        <v>63.7</v>
      </c>
      <c r="DN29" s="16">
        <v>35.520000000000003</v>
      </c>
      <c r="DO29" s="16">
        <v>28.18</v>
      </c>
      <c r="DP29" s="16"/>
      <c r="DQ29" s="16">
        <v>710317</v>
      </c>
      <c r="DR29" s="16">
        <v>14206340</v>
      </c>
      <c r="DS29" s="16"/>
      <c r="DT29" s="16"/>
      <c r="DU29" s="16"/>
      <c r="DV29" s="16">
        <v>76.812553923899998</v>
      </c>
      <c r="DW29" s="16">
        <v>6728.7797237332998</v>
      </c>
      <c r="DX29" s="17">
        <v>200000</v>
      </c>
      <c r="DY29" s="17">
        <v>200000</v>
      </c>
      <c r="DZ29" s="17">
        <v>600000</v>
      </c>
      <c r="EA29" s="17">
        <v>600000</v>
      </c>
      <c r="EB29" s="17">
        <v>200000</v>
      </c>
      <c r="EC29" s="17">
        <v>200000</v>
      </c>
      <c r="ED29" s="17">
        <v>0</v>
      </c>
      <c r="EE29" s="17">
        <v>0</v>
      </c>
      <c r="EF29" s="17">
        <v>0</v>
      </c>
      <c r="EG29" s="17">
        <v>0</v>
      </c>
      <c r="EH29" s="17">
        <v>4594188</v>
      </c>
      <c r="EI29" s="16"/>
      <c r="EJ29" s="16"/>
      <c r="EK29" s="16"/>
      <c r="EL29" s="16"/>
      <c r="EM29" s="16"/>
      <c r="EN29" s="16"/>
      <c r="EO29" s="16"/>
      <c r="EP29" s="16"/>
      <c r="EQ29" s="16" t="s">
        <v>291</v>
      </c>
      <c r="ER29" s="16" t="s">
        <v>201</v>
      </c>
      <c r="ES29" s="16" t="s">
        <v>201</v>
      </c>
      <c r="ET29" s="16"/>
      <c r="EU29" s="17">
        <v>0</v>
      </c>
      <c r="EV29" s="16" t="s">
        <v>251</v>
      </c>
      <c r="EW29" s="16">
        <v>0.23100000000000001</v>
      </c>
      <c r="EX29" s="16">
        <v>1220</v>
      </c>
      <c r="EY29" s="16">
        <v>0</v>
      </c>
      <c r="EZ29" s="16">
        <v>0</v>
      </c>
      <c r="FA29" s="16" t="s">
        <v>567</v>
      </c>
      <c r="FB29" s="16" t="s">
        <v>565</v>
      </c>
      <c r="FC29" s="16" t="s">
        <v>568</v>
      </c>
      <c r="FD29" s="16"/>
      <c r="FE29" s="16" t="s">
        <v>569</v>
      </c>
      <c r="FF29" s="16" t="s">
        <v>205</v>
      </c>
      <c r="FG29" s="16" t="s">
        <v>570</v>
      </c>
      <c r="FH29" s="16" t="s">
        <v>571</v>
      </c>
      <c r="FI29" s="16" t="s">
        <v>572</v>
      </c>
      <c r="FJ29" s="16"/>
      <c r="FK29" s="16"/>
      <c r="FL29" s="16" t="s">
        <v>573</v>
      </c>
      <c r="FM29" s="16" t="s">
        <v>565</v>
      </c>
      <c r="FN29" s="16" t="s">
        <v>568</v>
      </c>
      <c r="FO29" s="16"/>
      <c r="FP29" s="16" t="s">
        <v>569</v>
      </c>
      <c r="FQ29" s="16" t="s">
        <v>205</v>
      </c>
      <c r="FR29" s="16" t="s">
        <v>570</v>
      </c>
      <c r="FS29" s="16" t="s">
        <v>571</v>
      </c>
      <c r="FT29" s="16" t="s">
        <v>572</v>
      </c>
      <c r="FU29" s="16"/>
      <c r="FV29" s="16"/>
      <c r="FW29" s="16" t="s">
        <v>573</v>
      </c>
      <c r="FX29" s="16" t="s">
        <v>574</v>
      </c>
      <c r="FY29" s="16" t="s">
        <v>575</v>
      </c>
      <c r="FZ29" s="16"/>
      <c r="GA29" s="16" t="s">
        <v>576</v>
      </c>
      <c r="GB29" s="16" t="s">
        <v>476</v>
      </c>
      <c r="GC29" s="16" t="s">
        <v>577</v>
      </c>
      <c r="GD29" s="16" t="s">
        <v>578</v>
      </c>
      <c r="GE29" s="16" t="s">
        <v>579</v>
      </c>
      <c r="GF29" s="16"/>
      <c r="GG29" s="16"/>
      <c r="GH29" s="16" t="s">
        <v>580</v>
      </c>
    </row>
    <row r="30" spans="1:190" ht="37.5">
      <c r="A30" s="16" t="s">
        <v>581</v>
      </c>
      <c r="B30" s="16" t="s">
        <v>582</v>
      </c>
      <c r="C30" s="16" t="s">
        <v>247</v>
      </c>
      <c r="D30" s="16" t="s">
        <v>193</v>
      </c>
      <c r="E30" s="16" t="s">
        <v>194</v>
      </c>
      <c r="F30" s="16" t="s">
        <v>195</v>
      </c>
      <c r="G30" s="16" t="s">
        <v>196</v>
      </c>
      <c r="H30" s="17">
        <v>0</v>
      </c>
      <c r="I30" s="16" t="s">
        <v>583</v>
      </c>
      <c r="J30" s="16" t="s">
        <v>198</v>
      </c>
      <c r="K30" s="16" t="s">
        <v>584</v>
      </c>
      <c r="L30" s="16" t="s">
        <v>198</v>
      </c>
      <c r="M30" s="16" t="s">
        <v>585</v>
      </c>
      <c r="N30" s="18">
        <v>41759</v>
      </c>
      <c r="O30" s="16"/>
      <c r="P30" s="16"/>
      <c r="Q30" s="18">
        <v>43159.208333333299</v>
      </c>
      <c r="R30" s="16"/>
      <c r="S30" s="18">
        <v>43282.166666666701</v>
      </c>
      <c r="T30" s="16"/>
      <c r="U30" s="16"/>
      <c r="V30" s="18">
        <v>41885.166666666701</v>
      </c>
      <c r="W30" s="16"/>
      <c r="X30" s="16"/>
      <c r="Y30" s="18">
        <v>42011.208333333299</v>
      </c>
      <c r="Z30" s="16"/>
      <c r="AA30" s="16"/>
      <c r="AB30" s="18">
        <v>42115.166666666701</v>
      </c>
      <c r="AC30" s="16"/>
      <c r="AD30" s="16"/>
      <c r="AE30" s="18">
        <v>42264.166666666701</v>
      </c>
      <c r="AF30" s="16"/>
      <c r="AG30" s="18">
        <v>42565.052129629599</v>
      </c>
      <c r="AH30" s="18">
        <v>43159.208333333299</v>
      </c>
      <c r="AI30" s="16"/>
      <c r="AJ30" s="16"/>
      <c r="AK30" s="16"/>
      <c r="AL30" s="18">
        <v>42367.416666666701</v>
      </c>
      <c r="AM30" s="18">
        <v>42367.208333333299</v>
      </c>
      <c r="AN30" s="18">
        <v>42402.208333333299</v>
      </c>
      <c r="AO30" s="16"/>
      <c r="AP30" s="16"/>
      <c r="AQ30" s="18">
        <v>42367.416666666701</v>
      </c>
      <c r="AR30" s="18">
        <v>42367.208333333299</v>
      </c>
      <c r="AS30" s="18">
        <v>42402.208333333299</v>
      </c>
      <c r="AT30" s="16"/>
      <c r="AU30" s="16"/>
      <c r="AV30" s="16"/>
      <c r="AW30" s="16"/>
      <c r="AX30" s="16"/>
      <c r="AY30" s="16"/>
      <c r="AZ30" s="16"/>
      <c r="BA30" s="16"/>
      <c r="BB30" s="16">
        <v>20537</v>
      </c>
      <c r="BC30" s="16">
        <v>308055</v>
      </c>
      <c r="BD30" s="16">
        <v>381900</v>
      </c>
      <c r="BE30" s="16">
        <v>5728500</v>
      </c>
      <c r="BF30" s="16">
        <v>75</v>
      </c>
      <c r="BG30" s="16"/>
      <c r="BH30" s="16"/>
      <c r="BI30" s="16"/>
      <c r="BJ30" s="16"/>
      <c r="BK30" s="16"/>
      <c r="BL30" s="16"/>
      <c r="BM30" s="16">
        <v>73.2</v>
      </c>
      <c r="BN30" s="16">
        <v>28.4</v>
      </c>
      <c r="BO30" s="16">
        <v>44.8</v>
      </c>
      <c r="BP30" s="16"/>
      <c r="BQ30" s="16">
        <v>45828</v>
      </c>
      <c r="BR30" s="16">
        <v>687420</v>
      </c>
      <c r="BS30" s="16"/>
      <c r="BT30" s="16"/>
      <c r="BU30" s="16"/>
      <c r="BV30" s="16">
        <v>58.1</v>
      </c>
      <c r="BW30" s="16">
        <v>5092</v>
      </c>
      <c r="BX30" s="16"/>
      <c r="BY30" s="16"/>
      <c r="BZ30" s="16"/>
      <c r="CA30" s="16">
        <v>20537</v>
      </c>
      <c r="CB30" s="16">
        <v>308055</v>
      </c>
      <c r="CC30" s="16">
        <v>381900</v>
      </c>
      <c r="CD30" s="16">
        <v>5728500</v>
      </c>
      <c r="CE30" s="16">
        <v>75</v>
      </c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8">
        <v>42705.208333333299</v>
      </c>
      <c r="CX30" s="18">
        <v>43069.208333333299</v>
      </c>
      <c r="CY30" s="16"/>
      <c r="CZ30" s="16"/>
      <c r="DA30" s="16"/>
      <c r="DB30" s="16">
        <v>4990</v>
      </c>
      <c r="DC30" s="16">
        <v>74850</v>
      </c>
      <c r="DD30" s="16">
        <v>129814</v>
      </c>
      <c r="DE30" s="16">
        <v>1947210</v>
      </c>
      <c r="DF30" s="16">
        <v>75</v>
      </c>
      <c r="DG30" s="16"/>
      <c r="DH30" s="16"/>
      <c r="DI30" s="16"/>
      <c r="DJ30" s="16"/>
      <c r="DK30" s="16"/>
      <c r="DL30" s="16"/>
      <c r="DM30" s="16">
        <v>60</v>
      </c>
      <c r="DN30" s="16">
        <v>28.3</v>
      </c>
      <c r="DO30" s="16">
        <v>31.7</v>
      </c>
      <c r="DP30" s="16"/>
      <c r="DQ30" s="16">
        <v>15740</v>
      </c>
      <c r="DR30" s="16">
        <v>236100</v>
      </c>
      <c r="DS30" s="16"/>
      <c r="DT30" s="16"/>
      <c r="DU30" s="16"/>
      <c r="DV30" s="16">
        <v>16.854085540300002</v>
      </c>
      <c r="DW30" s="16">
        <v>1476.4178933333001</v>
      </c>
      <c r="DX30" s="17">
        <v>35625.96</v>
      </c>
      <c r="DY30" s="17">
        <v>35625.96</v>
      </c>
      <c r="DZ30" s="17">
        <v>71251.92</v>
      </c>
      <c r="EA30" s="17">
        <v>71251.92</v>
      </c>
      <c r="EB30" s="17">
        <v>11875.32</v>
      </c>
      <c r="EC30" s="17">
        <v>0</v>
      </c>
      <c r="ED30" s="17">
        <v>0</v>
      </c>
      <c r="EE30" s="17">
        <v>0</v>
      </c>
      <c r="EF30" s="17">
        <v>0</v>
      </c>
      <c r="EG30" s="17">
        <v>0</v>
      </c>
      <c r="EH30" s="17">
        <v>395856</v>
      </c>
      <c r="EI30" s="16"/>
      <c r="EJ30" s="16"/>
      <c r="EK30" s="16"/>
      <c r="EL30" s="17">
        <v>117000</v>
      </c>
      <c r="EM30" s="17">
        <v>169700</v>
      </c>
      <c r="EN30" s="17">
        <v>109156</v>
      </c>
      <c r="EO30" s="16"/>
      <c r="EP30" s="16"/>
      <c r="EQ30" s="16" t="s">
        <v>200</v>
      </c>
      <c r="ER30" s="16" t="s">
        <v>201</v>
      </c>
      <c r="ES30" s="16" t="s">
        <v>201</v>
      </c>
      <c r="ET30" s="16"/>
      <c r="EU30" s="17">
        <v>0</v>
      </c>
      <c r="EV30" s="16" t="s">
        <v>201</v>
      </c>
      <c r="EW30" s="16">
        <v>7.0000000000000007E-2</v>
      </c>
      <c r="EX30" s="16">
        <v>0.2</v>
      </c>
      <c r="EY30" s="16">
        <v>0.01</v>
      </c>
      <c r="EZ30" s="16">
        <v>0</v>
      </c>
      <c r="FA30" s="16" t="s">
        <v>586</v>
      </c>
      <c r="FB30" s="16" t="s">
        <v>366</v>
      </c>
      <c r="FC30" s="16" t="s">
        <v>367</v>
      </c>
      <c r="FD30" s="16" t="s">
        <v>368</v>
      </c>
      <c r="FE30" s="16" t="s">
        <v>369</v>
      </c>
      <c r="FF30" s="16" t="s">
        <v>205</v>
      </c>
      <c r="FG30" s="16" t="s">
        <v>370</v>
      </c>
      <c r="FH30" s="16" t="s">
        <v>371</v>
      </c>
      <c r="FI30" s="16" t="s">
        <v>372</v>
      </c>
      <c r="FJ30" s="16"/>
      <c r="FK30" s="16"/>
      <c r="FL30" s="16" t="s">
        <v>373</v>
      </c>
      <c r="FM30" s="16" t="s">
        <v>366</v>
      </c>
      <c r="FN30" s="16" t="s">
        <v>367</v>
      </c>
      <c r="FO30" s="16" t="s">
        <v>368</v>
      </c>
      <c r="FP30" s="16" t="s">
        <v>369</v>
      </c>
      <c r="FQ30" s="16" t="s">
        <v>205</v>
      </c>
      <c r="FR30" s="16" t="s">
        <v>370</v>
      </c>
      <c r="FS30" s="16" t="s">
        <v>371</v>
      </c>
      <c r="FT30" s="16" t="s">
        <v>372</v>
      </c>
      <c r="FU30" s="16"/>
      <c r="FV30" s="16"/>
      <c r="FW30" s="16" t="s">
        <v>373</v>
      </c>
      <c r="FX30" s="16" t="s">
        <v>374</v>
      </c>
      <c r="FY30" s="16" t="s">
        <v>375</v>
      </c>
      <c r="FZ30" s="16" t="s">
        <v>376</v>
      </c>
      <c r="GA30" s="16" t="s">
        <v>377</v>
      </c>
      <c r="GB30" s="16" t="s">
        <v>378</v>
      </c>
      <c r="GC30" s="16" t="s">
        <v>379</v>
      </c>
      <c r="GD30" s="16"/>
      <c r="GE30" s="16"/>
      <c r="GF30" s="16"/>
      <c r="GG30" s="16"/>
      <c r="GH30" s="16"/>
    </row>
    <row r="31" spans="1:190" ht="37.5">
      <c r="A31" s="16" t="s">
        <v>587</v>
      </c>
      <c r="B31" s="16" t="s">
        <v>220</v>
      </c>
      <c r="C31" s="16" t="s">
        <v>462</v>
      </c>
      <c r="D31" s="16" t="s">
        <v>193</v>
      </c>
      <c r="E31" s="16" t="s">
        <v>194</v>
      </c>
      <c r="F31" s="16" t="s">
        <v>195</v>
      </c>
      <c r="G31" s="16" t="s">
        <v>196</v>
      </c>
      <c r="H31" s="17">
        <v>0</v>
      </c>
      <c r="I31" s="16" t="s">
        <v>588</v>
      </c>
      <c r="J31" s="16" t="s">
        <v>223</v>
      </c>
      <c r="K31" s="16" t="s">
        <v>224</v>
      </c>
      <c r="L31" s="16" t="s">
        <v>225</v>
      </c>
      <c r="M31" s="16" t="s">
        <v>226</v>
      </c>
      <c r="N31" s="18">
        <v>41760</v>
      </c>
      <c r="O31" s="16"/>
      <c r="P31" s="16"/>
      <c r="Q31" s="16"/>
      <c r="R31" s="18">
        <v>43272.165057870399</v>
      </c>
      <c r="S31" s="18">
        <v>43282.166666666701</v>
      </c>
      <c r="T31" s="16"/>
      <c r="U31" s="16"/>
      <c r="V31" s="18">
        <v>41842.166666666701</v>
      </c>
      <c r="W31" s="16"/>
      <c r="X31" s="16"/>
      <c r="Y31" s="18">
        <v>41913.166666666701</v>
      </c>
      <c r="Z31" s="16"/>
      <c r="AA31" s="16"/>
      <c r="AB31" s="18">
        <v>42565.361782407403</v>
      </c>
      <c r="AC31" s="16"/>
      <c r="AD31" s="16"/>
      <c r="AE31" s="18">
        <v>42608.166666666701</v>
      </c>
      <c r="AF31" s="16"/>
      <c r="AG31" s="18">
        <v>42894.816527777803</v>
      </c>
      <c r="AH31" s="16"/>
      <c r="AI31" s="18">
        <v>42894.816678240699</v>
      </c>
      <c r="AJ31" s="16"/>
      <c r="AK31" s="16"/>
      <c r="AL31" s="18">
        <v>42384.416666666701</v>
      </c>
      <c r="AM31" s="18">
        <v>42384.208333333299</v>
      </c>
      <c r="AN31" s="18">
        <v>42384.625</v>
      </c>
      <c r="AO31" s="16"/>
      <c r="AP31" s="16"/>
      <c r="AQ31" s="18">
        <v>42604.166666666701</v>
      </c>
      <c r="AR31" s="18">
        <v>42611.904652777797</v>
      </c>
      <c r="AS31" s="18">
        <v>42647.874421296299</v>
      </c>
      <c r="AT31" s="16"/>
      <c r="AU31" s="16"/>
      <c r="AV31" s="18">
        <v>42894.816678240699</v>
      </c>
      <c r="AW31" s="18">
        <v>42913.214918981503</v>
      </c>
      <c r="AX31" s="18">
        <v>42894.981724537</v>
      </c>
      <c r="AY31" s="16"/>
      <c r="AZ31" s="16"/>
      <c r="BA31" s="16"/>
      <c r="BB31" s="16">
        <v>0</v>
      </c>
      <c r="BC31" s="16">
        <v>0</v>
      </c>
      <c r="BD31" s="16">
        <v>8322000</v>
      </c>
      <c r="BE31" s="16">
        <v>83220000</v>
      </c>
      <c r="BF31" s="16">
        <v>1000</v>
      </c>
      <c r="BG31" s="16"/>
      <c r="BH31" s="16"/>
      <c r="BI31" s="16"/>
      <c r="BJ31" s="16"/>
      <c r="BK31" s="16"/>
      <c r="BL31" s="16"/>
      <c r="BM31" s="16">
        <v>52</v>
      </c>
      <c r="BN31" s="16">
        <v>52</v>
      </c>
      <c r="BO31" s="16"/>
      <c r="BP31" s="16"/>
      <c r="BQ31" s="16">
        <v>546048</v>
      </c>
      <c r="BR31" s="16">
        <v>5460480</v>
      </c>
      <c r="BS31" s="16"/>
      <c r="BT31" s="16"/>
      <c r="BU31" s="16"/>
      <c r="BV31" s="16">
        <v>95</v>
      </c>
      <c r="BW31" s="16">
        <v>8322</v>
      </c>
      <c r="BX31" s="16"/>
      <c r="BY31" s="16"/>
      <c r="BZ31" s="16"/>
      <c r="CA31" s="16">
        <v>0</v>
      </c>
      <c r="CB31" s="16">
        <v>0</v>
      </c>
      <c r="CC31" s="16">
        <v>8322000</v>
      </c>
      <c r="CD31" s="16">
        <v>83220000</v>
      </c>
      <c r="CE31" s="16">
        <v>1000</v>
      </c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8">
        <v>42186.166666666701</v>
      </c>
      <c r="CX31" s="18">
        <v>42551.166666666701</v>
      </c>
      <c r="CY31" s="16"/>
      <c r="CZ31" s="16"/>
      <c r="DA31" s="16"/>
      <c r="DB31" s="16">
        <v>0</v>
      </c>
      <c r="DC31" s="16">
        <v>0</v>
      </c>
      <c r="DD31" s="16">
        <v>8595820</v>
      </c>
      <c r="DE31" s="16">
        <v>85958207</v>
      </c>
      <c r="DF31" s="16">
        <v>1000</v>
      </c>
      <c r="DG31" s="16"/>
      <c r="DH31" s="16"/>
      <c r="DI31" s="16"/>
      <c r="DJ31" s="16"/>
      <c r="DK31" s="16"/>
      <c r="DL31" s="16"/>
      <c r="DM31" s="16">
        <v>58.54</v>
      </c>
      <c r="DN31" s="16">
        <v>58.54</v>
      </c>
      <c r="DO31" s="16"/>
      <c r="DP31" s="16"/>
      <c r="DQ31" s="16">
        <v>555052.32999999996</v>
      </c>
      <c r="DR31" s="16">
        <v>5550523.2999999998</v>
      </c>
      <c r="DS31" s="16"/>
      <c r="DT31" s="16"/>
      <c r="DU31" s="16"/>
      <c r="DV31" s="16">
        <v>98.472125436499994</v>
      </c>
      <c r="DW31" s="16">
        <v>8626.1581882353003</v>
      </c>
      <c r="DX31" s="17">
        <v>600000</v>
      </c>
      <c r="DY31" s="17">
        <v>600000</v>
      </c>
      <c r="DZ31" s="17">
        <v>1200000</v>
      </c>
      <c r="EA31" s="17">
        <v>1200000</v>
      </c>
      <c r="EB31" s="17">
        <v>200000</v>
      </c>
      <c r="EC31" s="17">
        <v>200000</v>
      </c>
      <c r="ED31" s="17">
        <v>0</v>
      </c>
      <c r="EE31" s="17">
        <v>0</v>
      </c>
      <c r="EF31" s="17">
        <v>0</v>
      </c>
      <c r="EG31" s="17">
        <v>0</v>
      </c>
      <c r="EH31" s="17">
        <v>11128000</v>
      </c>
      <c r="EI31" s="16"/>
      <c r="EJ31" s="16"/>
      <c r="EK31" s="16"/>
      <c r="EL31" s="16"/>
      <c r="EM31" s="16"/>
      <c r="EN31" s="16"/>
      <c r="EO31" s="16"/>
      <c r="EP31" s="16"/>
      <c r="EQ31" s="16" t="s">
        <v>227</v>
      </c>
      <c r="ER31" s="16" t="s">
        <v>201</v>
      </c>
      <c r="ES31" s="16" t="s">
        <v>201</v>
      </c>
      <c r="ET31" s="16"/>
      <c r="EU31" s="17">
        <v>0</v>
      </c>
      <c r="EV31" s="16" t="s">
        <v>201</v>
      </c>
      <c r="EW31" s="16">
        <v>0.01</v>
      </c>
      <c r="EX31" s="16">
        <v>773</v>
      </c>
      <c r="EY31" s="16">
        <v>0.01</v>
      </c>
      <c r="EZ31" s="16">
        <v>0</v>
      </c>
      <c r="FA31" s="16" t="s">
        <v>589</v>
      </c>
      <c r="FB31" s="16" t="s">
        <v>220</v>
      </c>
      <c r="FC31" s="16" t="s">
        <v>229</v>
      </c>
      <c r="FD31" s="16"/>
      <c r="FE31" s="16" t="s">
        <v>230</v>
      </c>
      <c r="FF31" s="16" t="s">
        <v>231</v>
      </c>
      <c r="FG31" s="16" t="s">
        <v>232</v>
      </c>
      <c r="FH31" s="16" t="s">
        <v>233</v>
      </c>
      <c r="FI31" s="16" t="s">
        <v>234</v>
      </c>
      <c r="FJ31" s="16" t="s">
        <v>235</v>
      </c>
      <c r="FK31" s="16"/>
      <c r="FL31" s="16" t="s">
        <v>236</v>
      </c>
      <c r="FM31" s="16" t="s">
        <v>220</v>
      </c>
      <c r="FN31" s="16" t="s">
        <v>229</v>
      </c>
      <c r="FO31" s="16"/>
      <c r="FP31" s="16" t="s">
        <v>230</v>
      </c>
      <c r="FQ31" s="16" t="s">
        <v>231</v>
      </c>
      <c r="FR31" s="16" t="s">
        <v>232</v>
      </c>
      <c r="FS31" s="16" t="s">
        <v>233</v>
      </c>
      <c r="FT31" s="16" t="s">
        <v>234</v>
      </c>
      <c r="FU31" s="16" t="s">
        <v>235</v>
      </c>
      <c r="FV31" s="16"/>
      <c r="FW31" s="16" t="s">
        <v>236</v>
      </c>
      <c r="FX31" s="16" t="s">
        <v>237</v>
      </c>
      <c r="FY31" s="16" t="s">
        <v>238</v>
      </c>
      <c r="FZ31" s="16"/>
      <c r="GA31" s="16" t="s">
        <v>239</v>
      </c>
      <c r="GB31" s="16" t="s">
        <v>240</v>
      </c>
      <c r="GC31" s="16" t="s">
        <v>241</v>
      </c>
      <c r="GD31" s="16" t="s">
        <v>242</v>
      </c>
      <c r="GE31" s="16" t="s">
        <v>243</v>
      </c>
      <c r="GF31" s="16"/>
      <c r="GG31" s="16"/>
      <c r="GH31" s="16" t="s">
        <v>244</v>
      </c>
    </row>
    <row r="32" spans="1:190" ht="37.5">
      <c r="A32" s="16" t="s">
        <v>590</v>
      </c>
      <c r="B32" s="16" t="s">
        <v>591</v>
      </c>
      <c r="C32" s="16" t="s">
        <v>247</v>
      </c>
      <c r="D32" s="16" t="s">
        <v>193</v>
      </c>
      <c r="E32" s="16" t="s">
        <v>194</v>
      </c>
      <c r="F32" s="16" t="s">
        <v>195</v>
      </c>
      <c r="G32" s="16" t="s">
        <v>196</v>
      </c>
      <c r="H32" s="17">
        <v>0</v>
      </c>
      <c r="I32" s="16" t="s">
        <v>592</v>
      </c>
      <c r="J32" s="16" t="s">
        <v>300</v>
      </c>
      <c r="K32" s="16" t="s">
        <v>593</v>
      </c>
      <c r="L32" s="16" t="s">
        <v>302</v>
      </c>
      <c r="M32" s="16" t="s">
        <v>594</v>
      </c>
      <c r="N32" s="18">
        <v>41837</v>
      </c>
      <c r="O32" s="16"/>
      <c r="P32" s="16"/>
      <c r="Q32" s="16"/>
      <c r="R32" s="18">
        <v>42858.2426388889</v>
      </c>
      <c r="S32" s="18">
        <v>43282.166666666701</v>
      </c>
      <c r="T32" s="16"/>
      <c r="U32" s="16"/>
      <c r="V32" s="16"/>
      <c r="W32" s="16"/>
      <c r="X32" s="16"/>
      <c r="Y32" s="18">
        <v>42082.166666666701</v>
      </c>
      <c r="Z32" s="16"/>
      <c r="AA32" s="16"/>
      <c r="AB32" s="18">
        <v>42192.166666666701</v>
      </c>
      <c r="AC32" s="16"/>
      <c r="AD32" s="16"/>
      <c r="AE32" s="18">
        <v>42222.166666666701</v>
      </c>
      <c r="AF32" s="16"/>
      <c r="AG32" s="18">
        <v>42565.373055555603</v>
      </c>
      <c r="AH32" s="16"/>
      <c r="AI32" s="18">
        <v>42766.374513888899</v>
      </c>
      <c r="AJ32" s="16"/>
      <c r="AK32" s="16"/>
      <c r="AL32" s="18">
        <v>42185.333333333299</v>
      </c>
      <c r="AM32" s="18">
        <v>42185.166666666701</v>
      </c>
      <c r="AN32" s="18">
        <v>42320.208333333299</v>
      </c>
      <c r="AO32" s="16"/>
      <c r="AP32" s="16"/>
      <c r="AQ32" s="18">
        <v>42275.333333333299</v>
      </c>
      <c r="AR32" s="18">
        <v>42275.166666666701</v>
      </c>
      <c r="AS32" s="18">
        <v>42311.208333333299</v>
      </c>
      <c r="AT32" s="16"/>
      <c r="AU32" s="16"/>
      <c r="AV32" s="18">
        <v>42766.374513888899</v>
      </c>
      <c r="AW32" s="18">
        <v>42775.270983796298</v>
      </c>
      <c r="AX32" s="18">
        <v>42766.5808680556</v>
      </c>
      <c r="AY32" s="16"/>
      <c r="AZ32" s="16"/>
      <c r="BA32" s="16"/>
      <c r="BB32" s="16">
        <v>86873</v>
      </c>
      <c r="BC32" s="16">
        <v>1303095</v>
      </c>
      <c r="BD32" s="16">
        <v>1752513</v>
      </c>
      <c r="BE32" s="16">
        <v>26287702</v>
      </c>
      <c r="BF32" s="16">
        <v>200</v>
      </c>
      <c r="BG32" s="16"/>
      <c r="BH32" s="16"/>
      <c r="BI32" s="16"/>
      <c r="BJ32" s="16"/>
      <c r="BK32" s="16"/>
      <c r="BL32" s="16"/>
      <c r="BM32" s="16">
        <v>67.599999999999994</v>
      </c>
      <c r="BN32" s="16">
        <v>27.6</v>
      </c>
      <c r="BO32" s="16">
        <v>40.1</v>
      </c>
      <c r="BP32" s="16"/>
      <c r="BQ32" s="16">
        <v>216898</v>
      </c>
      <c r="BR32" s="16">
        <v>3253470</v>
      </c>
      <c r="BS32" s="16"/>
      <c r="BT32" s="16"/>
      <c r="BU32" s="16"/>
      <c r="BV32" s="16">
        <v>100</v>
      </c>
      <c r="BW32" s="16">
        <v>8760</v>
      </c>
      <c r="BX32" s="16"/>
      <c r="BY32" s="16"/>
      <c r="BZ32" s="16"/>
      <c r="CA32" s="16">
        <v>86873</v>
      </c>
      <c r="CB32" s="16">
        <v>1303095</v>
      </c>
      <c r="CC32" s="16">
        <v>1752513</v>
      </c>
      <c r="CD32" s="16">
        <v>26287702</v>
      </c>
      <c r="CE32" s="16">
        <v>200</v>
      </c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8">
        <v>42307.166666666701</v>
      </c>
      <c r="CX32" s="18">
        <v>42674.166666666701</v>
      </c>
      <c r="CY32" s="16"/>
      <c r="CZ32" s="16"/>
      <c r="DA32" s="16"/>
      <c r="DB32" s="16">
        <v>86858</v>
      </c>
      <c r="DC32" s="16">
        <v>1302870</v>
      </c>
      <c r="DD32" s="16">
        <v>1416457</v>
      </c>
      <c r="DE32" s="16">
        <v>21246855</v>
      </c>
      <c r="DF32" s="16">
        <v>200</v>
      </c>
      <c r="DG32" s="16"/>
      <c r="DH32" s="16"/>
      <c r="DI32" s="16"/>
      <c r="DJ32" s="16"/>
      <c r="DK32" s="16"/>
      <c r="DL32" s="16"/>
      <c r="DM32" s="16">
        <v>75.5</v>
      </c>
      <c r="DN32" s="16">
        <v>27</v>
      </c>
      <c r="DO32" s="16">
        <v>48.5</v>
      </c>
      <c r="DP32" s="16"/>
      <c r="DQ32" s="16">
        <v>178898</v>
      </c>
      <c r="DR32" s="16">
        <v>2683470</v>
      </c>
      <c r="DS32" s="16"/>
      <c r="DT32" s="16"/>
      <c r="DU32" s="16"/>
      <c r="DV32" s="16">
        <v>80.824314031599997</v>
      </c>
      <c r="DW32" s="16">
        <v>7080.2099091707996</v>
      </c>
      <c r="DX32" s="17">
        <v>105030</v>
      </c>
      <c r="DY32" s="17">
        <v>105030</v>
      </c>
      <c r="DZ32" s="17">
        <v>210060</v>
      </c>
      <c r="EA32" s="17">
        <v>210060</v>
      </c>
      <c r="EB32" s="17">
        <v>35010</v>
      </c>
      <c r="EC32" s="17">
        <v>35010</v>
      </c>
      <c r="ED32" s="17">
        <v>0</v>
      </c>
      <c r="EE32" s="17">
        <v>0</v>
      </c>
      <c r="EF32" s="17">
        <v>0</v>
      </c>
      <c r="EG32" s="17">
        <v>0</v>
      </c>
      <c r="EH32" s="17">
        <v>1167000</v>
      </c>
      <c r="EI32" s="16"/>
      <c r="EJ32" s="16"/>
      <c r="EK32" s="16"/>
      <c r="EL32" s="17">
        <v>456000</v>
      </c>
      <c r="EM32" s="17">
        <v>766735</v>
      </c>
      <c r="EN32" s="16"/>
      <c r="EO32" s="16"/>
      <c r="EP32" s="16"/>
      <c r="EQ32" s="16" t="s">
        <v>200</v>
      </c>
      <c r="ER32" s="16" t="s">
        <v>201</v>
      </c>
      <c r="ES32" s="16" t="s">
        <v>201</v>
      </c>
      <c r="ET32" s="16"/>
      <c r="EU32" s="17">
        <v>0</v>
      </c>
      <c r="EV32" s="16" t="s">
        <v>201</v>
      </c>
      <c r="EW32" s="16">
        <v>7.0000000000000007E-2</v>
      </c>
      <c r="EX32" s="16">
        <v>0.02</v>
      </c>
      <c r="EY32" s="16">
        <v>0.1</v>
      </c>
      <c r="EZ32" s="16">
        <v>0</v>
      </c>
      <c r="FA32" s="16" t="s">
        <v>595</v>
      </c>
      <c r="FB32" s="16" t="s">
        <v>591</v>
      </c>
      <c r="FC32" s="16" t="s">
        <v>596</v>
      </c>
      <c r="FD32" s="16"/>
      <c r="FE32" s="16" t="s">
        <v>597</v>
      </c>
      <c r="FF32" s="16" t="s">
        <v>205</v>
      </c>
      <c r="FG32" s="16" t="s">
        <v>598</v>
      </c>
      <c r="FH32" s="16" t="s">
        <v>599</v>
      </c>
      <c r="FI32" s="16" t="s">
        <v>600</v>
      </c>
      <c r="FJ32" s="16"/>
      <c r="FK32" s="16"/>
      <c r="FL32" s="16" t="s">
        <v>601</v>
      </c>
      <c r="FM32" s="16" t="s">
        <v>591</v>
      </c>
      <c r="FN32" s="16" t="s">
        <v>596</v>
      </c>
      <c r="FO32" s="16"/>
      <c r="FP32" s="16" t="s">
        <v>597</v>
      </c>
      <c r="FQ32" s="16" t="s">
        <v>205</v>
      </c>
      <c r="FR32" s="16" t="s">
        <v>598</v>
      </c>
      <c r="FS32" s="16" t="s">
        <v>599</v>
      </c>
      <c r="FT32" s="16" t="s">
        <v>600</v>
      </c>
      <c r="FU32" s="16"/>
      <c r="FV32" s="16"/>
      <c r="FW32" s="16" t="s">
        <v>601</v>
      </c>
      <c r="FX32" s="16" t="s">
        <v>279</v>
      </c>
      <c r="FY32" s="16" t="s">
        <v>280</v>
      </c>
      <c r="FZ32" s="16"/>
      <c r="GA32" s="16" t="s">
        <v>281</v>
      </c>
      <c r="GB32" s="16" t="s">
        <v>205</v>
      </c>
      <c r="GC32" s="16" t="s">
        <v>282</v>
      </c>
      <c r="GD32" s="16" t="s">
        <v>602</v>
      </c>
      <c r="GE32" s="16" t="s">
        <v>603</v>
      </c>
      <c r="GF32" s="16" t="s">
        <v>604</v>
      </c>
      <c r="GG32" s="16"/>
      <c r="GH32" s="16" t="s">
        <v>605</v>
      </c>
    </row>
    <row r="33" spans="1:190" ht="37.5">
      <c r="A33" s="16" t="s">
        <v>606</v>
      </c>
      <c r="B33" s="16" t="s">
        <v>607</v>
      </c>
      <c r="C33" s="16" t="s">
        <v>247</v>
      </c>
      <c r="D33" s="16" t="s">
        <v>193</v>
      </c>
      <c r="E33" s="16" t="s">
        <v>194</v>
      </c>
      <c r="F33" s="16" t="s">
        <v>195</v>
      </c>
      <c r="G33" s="16" t="s">
        <v>196</v>
      </c>
      <c r="H33" s="17">
        <v>0</v>
      </c>
      <c r="I33" s="16" t="s">
        <v>608</v>
      </c>
      <c r="J33" s="16" t="s">
        <v>223</v>
      </c>
      <c r="K33" s="16" t="s">
        <v>609</v>
      </c>
      <c r="L33" s="16" t="s">
        <v>225</v>
      </c>
      <c r="M33" s="16" t="s">
        <v>610</v>
      </c>
      <c r="N33" s="18">
        <v>42017</v>
      </c>
      <c r="O33" s="16"/>
      <c r="P33" s="16"/>
      <c r="Q33" s="18">
        <v>43355.166666666701</v>
      </c>
      <c r="R33" s="16"/>
      <c r="S33" s="18">
        <v>43282.166666666701</v>
      </c>
      <c r="T33" s="16"/>
      <c r="U33" s="16"/>
      <c r="V33" s="18">
        <v>42033.208333333299</v>
      </c>
      <c r="W33" s="16"/>
      <c r="X33" s="16"/>
      <c r="Y33" s="18">
        <v>42250.166666666701</v>
      </c>
      <c r="Z33" s="16"/>
      <c r="AA33" s="18">
        <v>42499.166666666701</v>
      </c>
      <c r="AB33" s="18">
        <v>43084.208333333299</v>
      </c>
      <c r="AC33" s="16"/>
      <c r="AD33" s="16"/>
      <c r="AE33" s="18">
        <v>42739.682094907403</v>
      </c>
      <c r="AF33" s="16"/>
      <c r="AG33" s="18">
        <v>43159.662094907399</v>
      </c>
      <c r="AH33" s="18">
        <v>43237.592372685198</v>
      </c>
      <c r="AI33" s="18">
        <v>43117.042870370402</v>
      </c>
      <c r="AJ33" s="16"/>
      <c r="AK33" s="16"/>
      <c r="AL33" s="18">
        <v>42499.166666666701</v>
      </c>
      <c r="AM33" s="18">
        <v>42508.919328703698</v>
      </c>
      <c r="AN33" s="18">
        <v>42594.333333333299</v>
      </c>
      <c r="AO33" s="16"/>
      <c r="AP33" s="16"/>
      <c r="AQ33" s="18">
        <v>42739.682094907403</v>
      </c>
      <c r="AR33" s="18">
        <v>42753.004733796297</v>
      </c>
      <c r="AS33" s="18">
        <v>42844.333333333299</v>
      </c>
      <c r="AT33" s="16"/>
      <c r="AU33" s="16"/>
      <c r="AV33" s="18">
        <v>43117.042881944399</v>
      </c>
      <c r="AW33" s="16"/>
      <c r="AX33" s="16"/>
      <c r="AY33" s="16"/>
      <c r="AZ33" s="16"/>
      <c r="BA33" s="16"/>
      <c r="BB33" s="16">
        <v>28663</v>
      </c>
      <c r="BC33" s="16">
        <v>429945</v>
      </c>
      <c r="BD33" s="16">
        <v>520002</v>
      </c>
      <c r="BE33" s="16">
        <v>7800036</v>
      </c>
      <c r="BF33" s="16">
        <v>100</v>
      </c>
      <c r="BG33" s="16"/>
      <c r="BH33" s="16"/>
      <c r="BI33" s="16"/>
      <c r="BJ33" s="16"/>
      <c r="BK33" s="16"/>
      <c r="BL33" s="16"/>
      <c r="BM33" s="16">
        <v>72.099999999999994</v>
      </c>
      <c r="BN33" s="16">
        <v>27.6</v>
      </c>
      <c r="BO33" s="16">
        <v>44.5</v>
      </c>
      <c r="BP33" s="16"/>
      <c r="BQ33" s="16">
        <v>64357</v>
      </c>
      <c r="BR33" s="16">
        <v>965355</v>
      </c>
      <c r="BS33" s="16"/>
      <c r="BT33" s="16"/>
      <c r="BU33" s="16"/>
      <c r="BV33" s="16">
        <v>59.3</v>
      </c>
      <c r="BW33" s="16">
        <v>5199</v>
      </c>
      <c r="BX33" s="16">
        <v>0</v>
      </c>
      <c r="BY33" s="16">
        <v>0</v>
      </c>
      <c r="BZ33" s="16">
        <v>0</v>
      </c>
      <c r="CA33" s="16">
        <v>28663</v>
      </c>
      <c r="CB33" s="16">
        <v>429945</v>
      </c>
      <c r="CC33" s="16">
        <v>520002</v>
      </c>
      <c r="CD33" s="16">
        <v>7800036</v>
      </c>
      <c r="CE33" s="16">
        <v>100</v>
      </c>
      <c r="CF33" s="16"/>
      <c r="CG33" s="16"/>
      <c r="CH33" s="16"/>
      <c r="CI33" s="16"/>
      <c r="CJ33" s="16"/>
      <c r="CK33" s="16"/>
      <c r="CL33" s="16">
        <v>72.099999999999994</v>
      </c>
      <c r="CM33" s="16">
        <v>27.6</v>
      </c>
      <c r="CN33" s="16">
        <v>44.5</v>
      </c>
      <c r="CO33" s="16"/>
      <c r="CP33" s="16">
        <v>64357</v>
      </c>
      <c r="CQ33" s="16">
        <v>965355</v>
      </c>
      <c r="CR33" s="16"/>
      <c r="CS33" s="16"/>
      <c r="CT33" s="16"/>
      <c r="CU33" s="16">
        <v>59.3</v>
      </c>
      <c r="CV33" s="16">
        <v>5199</v>
      </c>
      <c r="CW33" s="18">
        <v>42736.208333333299</v>
      </c>
      <c r="CX33" s="18">
        <v>43100.208333333299</v>
      </c>
      <c r="CY33" s="16"/>
      <c r="CZ33" s="16"/>
      <c r="DA33" s="16"/>
      <c r="DB33" s="16">
        <v>22755</v>
      </c>
      <c r="DC33" s="16">
        <v>341325</v>
      </c>
      <c r="DD33" s="16">
        <v>556104</v>
      </c>
      <c r="DE33" s="16">
        <v>8341560</v>
      </c>
      <c r="DF33" s="16">
        <v>100</v>
      </c>
      <c r="DG33" s="16"/>
      <c r="DH33" s="16"/>
      <c r="DI33" s="16"/>
      <c r="DJ33" s="16"/>
      <c r="DK33" s="16"/>
      <c r="DL33" s="16"/>
      <c r="DM33" s="16">
        <v>59.4</v>
      </c>
      <c r="DN33" s="16">
        <v>27</v>
      </c>
      <c r="DO33" s="16">
        <v>32.4</v>
      </c>
      <c r="DP33" s="16"/>
      <c r="DQ33" s="16">
        <v>70236</v>
      </c>
      <c r="DR33" s="16">
        <v>1053540</v>
      </c>
      <c r="DS33" s="16"/>
      <c r="DT33" s="16"/>
      <c r="DU33" s="16"/>
      <c r="DV33" s="16">
        <v>63.463591665999999</v>
      </c>
      <c r="DW33" s="16">
        <v>6099</v>
      </c>
      <c r="DX33" s="17">
        <v>58306.239999999998</v>
      </c>
      <c r="DY33" s="17">
        <v>58306.239999999998</v>
      </c>
      <c r="DZ33" s="17">
        <v>116612.4</v>
      </c>
      <c r="EA33" s="17">
        <v>116612.4</v>
      </c>
      <c r="EB33" s="17">
        <v>19435.41</v>
      </c>
      <c r="EC33" s="17">
        <v>19435.41</v>
      </c>
      <c r="ED33" s="17">
        <v>0</v>
      </c>
      <c r="EE33" s="17">
        <v>0</v>
      </c>
      <c r="EF33" s="17">
        <v>0</v>
      </c>
      <c r="EG33" s="17">
        <v>0</v>
      </c>
      <c r="EH33" s="17">
        <v>647847</v>
      </c>
      <c r="EI33" s="16"/>
      <c r="EJ33" s="16"/>
      <c r="EK33" s="16"/>
      <c r="EL33" s="16"/>
      <c r="EM33" s="16"/>
      <c r="EN33" s="16"/>
      <c r="EO33" s="16"/>
      <c r="EP33" s="16"/>
      <c r="EQ33" s="16" t="s">
        <v>200</v>
      </c>
      <c r="ER33" s="16" t="s">
        <v>251</v>
      </c>
      <c r="ES33" s="16" t="s">
        <v>201</v>
      </c>
      <c r="ET33" s="16"/>
      <c r="EU33" s="17">
        <v>0</v>
      </c>
      <c r="EV33" s="16" t="s">
        <v>201</v>
      </c>
      <c r="EW33" s="16">
        <v>7.0000000000000007E-2</v>
      </c>
      <c r="EX33" s="16">
        <v>0.02</v>
      </c>
      <c r="EY33" s="16">
        <v>0.1</v>
      </c>
      <c r="EZ33" s="16">
        <v>0</v>
      </c>
      <c r="FA33" s="16" t="s">
        <v>611</v>
      </c>
      <c r="FB33" s="16" t="s">
        <v>607</v>
      </c>
      <c r="FC33" s="16" t="s">
        <v>612</v>
      </c>
      <c r="FD33" s="16"/>
      <c r="FE33" s="16" t="s">
        <v>613</v>
      </c>
      <c r="FF33" s="16" t="s">
        <v>205</v>
      </c>
      <c r="FG33" s="16" t="s">
        <v>614</v>
      </c>
      <c r="FH33" s="16" t="s">
        <v>615</v>
      </c>
      <c r="FI33" s="16" t="s">
        <v>616</v>
      </c>
      <c r="FJ33" s="16"/>
      <c r="FK33" s="16"/>
      <c r="FL33" s="16" t="s">
        <v>617</v>
      </c>
      <c r="FM33" s="16" t="s">
        <v>607</v>
      </c>
      <c r="FN33" s="16" t="s">
        <v>612</v>
      </c>
      <c r="FO33" s="16"/>
      <c r="FP33" s="16" t="s">
        <v>613</v>
      </c>
      <c r="FQ33" s="16" t="s">
        <v>205</v>
      </c>
      <c r="FR33" s="16" t="s">
        <v>614</v>
      </c>
      <c r="FS33" s="16" t="s">
        <v>615</v>
      </c>
      <c r="FT33" s="16" t="s">
        <v>616</v>
      </c>
      <c r="FU33" s="16"/>
      <c r="FV33" s="16"/>
      <c r="FW33" s="16" t="s">
        <v>617</v>
      </c>
      <c r="FX33" s="16" t="s">
        <v>492</v>
      </c>
      <c r="FY33" s="16" t="s">
        <v>493</v>
      </c>
      <c r="FZ33" s="16"/>
      <c r="GA33" s="16" t="s">
        <v>494</v>
      </c>
      <c r="GB33" s="16" t="s">
        <v>205</v>
      </c>
      <c r="GC33" s="16" t="s">
        <v>495</v>
      </c>
      <c r="GD33" s="16" t="s">
        <v>496</v>
      </c>
      <c r="GE33" s="16" t="s">
        <v>497</v>
      </c>
      <c r="GF33" s="16"/>
      <c r="GG33" s="16"/>
      <c r="GH33" s="16"/>
    </row>
    <row r="34" spans="1:190" ht="37.5">
      <c r="A34" s="16" t="s">
        <v>618</v>
      </c>
      <c r="B34" s="16" t="s">
        <v>619</v>
      </c>
      <c r="C34" s="16" t="s">
        <v>192</v>
      </c>
      <c r="D34" s="16" t="s">
        <v>193</v>
      </c>
      <c r="E34" s="16" t="s">
        <v>194</v>
      </c>
      <c r="F34" s="16" t="s">
        <v>195</v>
      </c>
      <c r="G34" s="16" t="s">
        <v>196</v>
      </c>
      <c r="H34" s="17">
        <v>0</v>
      </c>
      <c r="I34" s="16" t="s">
        <v>620</v>
      </c>
      <c r="J34" s="16" t="s">
        <v>198</v>
      </c>
      <c r="K34" s="16" t="s">
        <v>621</v>
      </c>
      <c r="L34" s="16" t="s">
        <v>198</v>
      </c>
      <c r="M34" s="16" t="s">
        <v>621</v>
      </c>
      <c r="N34" s="18">
        <v>42034</v>
      </c>
      <c r="O34" s="16"/>
      <c r="P34" s="16"/>
      <c r="Q34" s="16"/>
      <c r="R34" s="16"/>
      <c r="S34" s="18">
        <v>43282.166666666701</v>
      </c>
      <c r="T34" s="18">
        <v>45197.166666666701</v>
      </c>
      <c r="U34" s="16"/>
      <c r="V34" s="16"/>
      <c r="W34" s="16"/>
      <c r="X34" s="16"/>
      <c r="Y34" s="18">
        <v>42376.208333333299</v>
      </c>
      <c r="Z34" s="16"/>
      <c r="AA34" s="18">
        <v>42633.463425925896</v>
      </c>
      <c r="AB34" s="18">
        <v>43787.208333333299</v>
      </c>
      <c r="AC34" s="16"/>
      <c r="AD34" s="18">
        <v>44648.166666666701</v>
      </c>
      <c r="AE34" s="18">
        <v>43971.387349536999</v>
      </c>
      <c r="AF34" s="16" t="s">
        <v>622</v>
      </c>
      <c r="AG34" s="16"/>
      <c r="AH34" s="16"/>
      <c r="AI34" s="16"/>
      <c r="AJ34" s="16"/>
      <c r="AK34" s="16"/>
      <c r="AL34" s="18">
        <v>42633.463541666701</v>
      </c>
      <c r="AM34" s="18">
        <v>42633.4636805556</v>
      </c>
      <c r="AN34" s="18">
        <v>44799.166666666701</v>
      </c>
      <c r="AO34" s="18">
        <v>44691.166666666701</v>
      </c>
      <c r="AP34" s="18">
        <v>44692.166666666701</v>
      </c>
      <c r="AQ34" s="18">
        <v>44698.166666666701</v>
      </c>
      <c r="AR34" s="18">
        <v>44708.386180555601</v>
      </c>
      <c r="AS34" s="16"/>
      <c r="AT34" s="16"/>
      <c r="AU34" s="16"/>
      <c r="AV34" s="16"/>
      <c r="AW34" s="16"/>
      <c r="AX34" s="16"/>
      <c r="AY34" s="16"/>
      <c r="AZ34" s="16"/>
      <c r="BA34" s="16"/>
      <c r="BB34" s="16">
        <v>29997</v>
      </c>
      <c r="BC34" s="16">
        <v>449955</v>
      </c>
      <c r="BD34" s="16">
        <v>525880</v>
      </c>
      <c r="BE34" s="16">
        <v>7888206</v>
      </c>
      <c r="BF34" s="16">
        <v>75</v>
      </c>
      <c r="BG34" s="16"/>
      <c r="BH34" s="16"/>
      <c r="BI34" s="16"/>
      <c r="BJ34" s="16"/>
      <c r="BK34" s="16"/>
      <c r="BL34" s="16"/>
      <c r="BM34" s="16">
        <v>72.3</v>
      </c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>
        <v>34274</v>
      </c>
      <c r="CB34" s="16">
        <v>514110</v>
      </c>
      <c r="CC34" s="16">
        <v>525880</v>
      </c>
      <c r="CD34" s="16">
        <v>7888206</v>
      </c>
      <c r="CE34" s="16">
        <v>75</v>
      </c>
      <c r="CF34" s="16"/>
      <c r="CG34" s="16"/>
      <c r="CH34" s="16"/>
      <c r="CI34" s="16"/>
      <c r="CJ34" s="16"/>
      <c r="CK34" s="16"/>
      <c r="CL34" s="16">
        <v>78.8</v>
      </c>
      <c r="CM34" s="16">
        <v>27.1</v>
      </c>
      <c r="CN34" s="16">
        <v>51.7</v>
      </c>
      <c r="CO34" s="16">
        <v>78.8</v>
      </c>
      <c r="CP34" s="16">
        <v>66273</v>
      </c>
      <c r="CQ34" s="16">
        <v>994095</v>
      </c>
      <c r="CR34" s="16"/>
      <c r="CS34" s="16"/>
      <c r="CT34" s="16"/>
      <c r="CU34" s="16">
        <v>80</v>
      </c>
      <c r="CV34" s="16">
        <v>7009</v>
      </c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7">
        <v>50625</v>
      </c>
      <c r="DY34" s="17">
        <v>50625</v>
      </c>
      <c r="DZ34" s="17">
        <v>101250</v>
      </c>
      <c r="EA34" s="17">
        <v>101250</v>
      </c>
      <c r="EB34" s="17">
        <v>16875</v>
      </c>
      <c r="EC34" s="17">
        <v>0</v>
      </c>
      <c r="ED34" s="17">
        <v>0</v>
      </c>
      <c r="EE34" s="17">
        <v>0</v>
      </c>
      <c r="EF34" s="17">
        <v>0</v>
      </c>
      <c r="EG34" s="17">
        <v>0</v>
      </c>
      <c r="EH34" s="17">
        <v>581269</v>
      </c>
      <c r="EI34" s="16"/>
      <c r="EJ34" s="16"/>
      <c r="EK34" s="16"/>
      <c r="EL34" s="17">
        <v>370550</v>
      </c>
      <c r="EM34" s="17">
        <v>70057.509999999995</v>
      </c>
      <c r="EN34" s="17">
        <v>188659.08</v>
      </c>
      <c r="EO34" s="16"/>
      <c r="EP34" s="16"/>
      <c r="EQ34" s="16" t="s">
        <v>227</v>
      </c>
      <c r="ER34" s="16" t="s">
        <v>201</v>
      </c>
      <c r="ES34" s="16" t="s">
        <v>201</v>
      </c>
      <c r="ET34" s="16" t="s">
        <v>623</v>
      </c>
      <c r="EU34" s="17">
        <v>167470002</v>
      </c>
      <c r="EV34" s="16" t="s">
        <v>201</v>
      </c>
      <c r="EW34" s="16">
        <v>7.0000000000000007E-2</v>
      </c>
      <c r="EX34" s="16">
        <v>1483</v>
      </c>
      <c r="EY34" s="16">
        <v>0</v>
      </c>
      <c r="EZ34" s="16">
        <v>0</v>
      </c>
      <c r="FA34" s="16" t="s">
        <v>624</v>
      </c>
      <c r="FB34" s="16" t="s">
        <v>619</v>
      </c>
      <c r="FC34" s="16" t="s">
        <v>625</v>
      </c>
      <c r="FD34" s="16" t="s">
        <v>626</v>
      </c>
      <c r="FE34" s="16" t="s">
        <v>627</v>
      </c>
      <c r="FF34" s="16" t="s">
        <v>205</v>
      </c>
      <c r="FG34" s="16" t="s">
        <v>628</v>
      </c>
      <c r="FH34" s="16" t="s">
        <v>629</v>
      </c>
      <c r="FI34" s="16" t="s">
        <v>630</v>
      </c>
      <c r="FJ34" s="16"/>
      <c r="FK34" s="16"/>
      <c r="FL34" s="16" t="s">
        <v>631</v>
      </c>
      <c r="FM34" s="16" t="s">
        <v>619</v>
      </c>
      <c r="FN34" s="16" t="s">
        <v>625</v>
      </c>
      <c r="FO34" s="16" t="s">
        <v>626</v>
      </c>
      <c r="FP34" s="16" t="s">
        <v>627</v>
      </c>
      <c r="FQ34" s="16" t="s">
        <v>205</v>
      </c>
      <c r="FR34" s="16" t="s">
        <v>628</v>
      </c>
      <c r="FS34" s="16" t="s">
        <v>629</v>
      </c>
      <c r="FT34" s="16" t="s">
        <v>630</v>
      </c>
      <c r="FU34" s="16"/>
      <c r="FV34" s="16"/>
      <c r="FW34" s="16" t="s">
        <v>631</v>
      </c>
      <c r="FX34" s="16" t="s">
        <v>632</v>
      </c>
      <c r="FY34" s="16" t="s">
        <v>633</v>
      </c>
      <c r="FZ34" s="16"/>
      <c r="GA34" s="16" t="s">
        <v>634</v>
      </c>
      <c r="GB34" s="16" t="s">
        <v>205</v>
      </c>
      <c r="GC34" s="16" t="s">
        <v>635</v>
      </c>
      <c r="GD34" s="16" t="s">
        <v>242</v>
      </c>
      <c r="GE34" s="16" t="s">
        <v>636</v>
      </c>
      <c r="GF34" s="16"/>
      <c r="GG34" s="16"/>
      <c r="GH34" s="16" t="s">
        <v>637</v>
      </c>
    </row>
    <row r="35" spans="1:190" ht="37.5">
      <c r="A35" s="16" t="s">
        <v>638</v>
      </c>
      <c r="B35" s="16" t="s">
        <v>639</v>
      </c>
      <c r="C35" s="16" t="s">
        <v>288</v>
      </c>
      <c r="D35" s="16" t="s">
        <v>193</v>
      </c>
      <c r="E35" s="16" t="s">
        <v>194</v>
      </c>
      <c r="F35" s="16" t="s">
        <v>195</v>
      </c>
      <c r="G35" s="16" t="s">
        <v>196</v>
      </c>
      <c r="H35" s="17">
        <v>0</v>
      </c>
      <c r="I35" s="16" t="s">
        <v>640</v>
      </c>
      <c r="J35" s="16" t="s">
        <v>300</v>
      </c>
      <c r="K35" s="16" t="s">
        <v>641</v>
      </c>
      <c r="L35" s="16" t="s">
        <v>302</v>
      </c>
      <c r="M35" s="16" t="s">
        <v>642</v>
      </c>
      <c r="N35" s="18">
        <v>42164</v>
      </c>
      <c r="O35" s="16"/>
      <c r="P35" s="16"/>
      <c r="Q35" s="16"/>
      <c r="R35" s="18">
        <v>43076.197395833296</v>
      </c>
      <c r="S35" s="18">
        <v>43282.166666666701</v>
      </c>
      <c r="T35" s="16"/>
      <c r="U35" s="16"/>
      <c r="V35" s="18">
        <v>42195.166666666701</v>
      </c>
      <c r="W35" s="16"/>
      <c r="X35" s="16"/>
      <c r="Y35" s="18">
        <v>42265.166666666701</v>
      </c>
      <c r="Z35" s="16"/>
      <c r="AA35" s="18">
        <v>42597.166666666701</v>
      </c>
      <c r="AB35" s="18">
        <v>42614.508750000001</v>
      </c>
      <c r="AC35" s="16"/>
      <c r="AD35" s="16"/>
      <c r="AE35" s="18">
        <v>42805.868125000001</v>
      </c>
      <c r="AF35" s="16"/>
      <c r="AG35" s="18">
        <v>42975.887245370403</v>
      </c>
      <c r="AH35" s="16"/>
      <c r="AI35" s="18">
        <v>42975.887407407397</v>
      </c>
      <c r="AJ35" s="16"/>
      <c r="AK35" s="16"/>
      <c r="AL35" s="18">
        <v>42597.166666666701</v>
      </c>
      <c r="AM35" s="18">
        <v>42604.548981481501</v>
      </c>
      <c r="AN35" s="18">
        <v>42647.872974537</v>
      </c>
      <c r="AO35" s="16"/>
      <c r="AP35" s="16"/>
      <c r="AQ35" s="18">
        <v>42805.868125000001</v>
      </c>
      <c r="AR35" s="18">
        <v>42894.233842592599</v>
      </c>
      <c r="AS35" s="18">
        <v>42806.076018518499</v>
      </c>
      <c r="AT35" s="16"/>
      <c r="AU35" s="16"/>
      <c r="AV35" s="18">
        <v>42975.887407407397</v>
      </c>
      <c r="AW35" s="18">
        <v>43005.135810185202</v>
      </c>
      <c r="AX35" s="18">
        <v>42976.053194444401</v>
      </c>
      <c r="AY35" s="16"/>
      <c r="AZ35" s="16"/>
      <c r="BA35" s="16"/>
      <c r="BB35" s="16">
        <v>0</v>
      </c>
      <c r="BC35" s="16">
        <v>0</v>
      </c>
      <c r="BD35" s="16">
        <v>2080597</v>
      </c>
      <c r="BE35" s="16">
        <v>20805970</v>
      </c>
      <c r="BF35" s="16">
        <v>250</v>
      </c>
      <c r="BG35" s="16"/>
      <c r="BH35" s="16"/>
      <c r="BI35" s="16"/>
      <c r="BJ35" s="16"/>
      <c r="BK35" s="16"/>
      <c r="BL35" s="16"/>
      <c r="BM35" s="16">
        <v>50.6</v>
      </c>
      <c r="BN35" s="16">
        <v>50.6</v>
      </c>
      <c r="BO35" s="16"/>
      <c r="BP35" s="16"/>
      <c r="BQ35" s="16">
        <v>140309</v>
      </c>
      <c r="BR35" s="16">
        <v>1403090</v>
      </c>
      <c r="BS35" s="16"/>
      <c r="BT35" s="16"/>
      <c r="BU35" s="16"/>
      <c r="BV35" s="16">
        <v>95</v>
      </c>
      <c r="BW35" s="16">
        <v>8322</v>
      </c>
      <c r="BX35" s="16"/>
      <c r="BY35" s="16"/>
      <c r="BZ35" s="16"/>
      <c r="CA35" s="16">
        <v>0</v>
      </c>
      <c r="CB35" s="16">
        <v>0</v>
      </c>
      <c r="CC35" s="16">
        <v>2080597</v>
      </c>
      <c r="CD35" s="16">
        <v>20805970</v>
      </c>
      <c r="CE35" s="16">
        <v>250</v>
      </c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8">
        <v>42278.166666666701</v>
      </c>
      <c r="CX35" s="18">
        <v>42643.166666666701</v>
      </c>
      <c r="CY35" s="16"/>
      <c r="CZ35" s="16"/>
      <c r="DA35" s="16"/>
      <c r="DB35" s="16">
        <v>0</v>
      </c>
      <c r="DC35" s="16">
        <v>0</v>
      </c>
      <c r="DD35" s="16">
        <v>2082721</v>
      </c>
      <c r="DE35" s="16">
        <v>20827218</v>
      </c>
      <c r="DF35" s="16">
        <v>250</v>
      </c>
      <c r="DG35" s="16"/>
      <c r="DH35" s="16"/>
      <c r="DI35" s="16"/>
      <c r="DJ35" s="16"/>
      <c r="DK35" s="16"/>
      <c r="DL35" s="16"/>
      <c r="DM35" s="16">
        <v>59.46</v>
      </c>
      <c r="DN35" s="16">
        <v>59.46</v>
      </c>
      <c r="DO35" s="16"/>
      <c r="DP35" s="16"/>
      <c r="DQ35" s="16">
        <v>132405.82</v>
      </c>
      <c r="DR35" s="16">
        <v>1324058.2</v>
      </c>
      <c r="DS35" s="16"/>
      <c r="DT35" s="16"/>
      <c r="DU35" s="16"/>
      <c r="DV35" s="16">
        <v>95.101415525099995</v>
      </c>
      <c r="DW35" s="16">
        <v>8330.884</v>
      </c>
      <c r="DX35" s="17">
        <v>225000</v>
      </c>
      <c r="DY35" s="17">
        <v>225000</v>
      </c>
      <c r="DZ35" s="17">
        <v>450000</v>
      </c>
      <c r="EA35" s="17">
        <v>450000</v>
      </c>
      <c r="EB35" s="17">
        <v>75000</v>
      </c>
      <c r="EC35" s="17">
        <v>75000</v>
      </c>
      <c r="ED35" s="17">
        <v>0</v>
      </c>
      <c r="EE35" s="17">
        <v>0</v>
      </c>
      <c r="EF35" s="17">
        <v>0</v>
      </c>
      <c r="EG35" s="17">
        <v>0</v>
      </c>
      <c r="EH35" s="17">
        <v>2986177</v>
      </c>
      <c r="EI35" s="16"/>
      <c r="EJ35" s="16"/>
      <c r="EK35" s="16"/>
      <c r="EL35" s="16"/>
      <c r="EM35" s="16"/>
      <c r="EN35" s="16"/>
      <c r="EO35" s="16"/>
      <c r="EP35" s="16"/>
      <c r="EQ35" s="16" t="s">
        <v>291</v>
      </c>
      <c r="ER35" s="16" t="s">
        <v>201</v>
      </c>
      <c r="ES35" s="16" t="s">
        <v>201</v>
      </c>
      <c r="ET35" s="16"/>
      <c r="EU35" s="17">
        <v>0</v>
      </c>
      <c r="EV35" s="16" t="s">
        <v>201</v>
      </c>
      <c r="EW35" s="16">
        <v>3.0000000000000001E-3</v>
      </c>
      <c r="EX35" s="16">
        <v>788</v>
      </c>
      <c r="EY35" s="16">
        <v>0</v>
      </c>
      <c r="EZ35" s="16">
        <v>0</v>
      </c>
      <c r="FA35" s="16" t="s">
        <v>643</v>
      </c>
      <c r="FB35" s="16" t="s">
        <v>293</v>
      </c>
      <c r="FC35" s="16" t="s">
        <v>238</v>
      </c>
      <c r="FD35" s="16"/>
      <c r="FE35" s="16" t="s">
        <v>239</v>
      </c>
      <c r="FF35" s="16" t="s">
        <v>240</v>
      </c>
      <c r="FG35" s="16" t="s">
        <v>241</v>
      </c>
      <c r="FH35" s="16" t="s">
        <v>294</v>
      </c>
      <c r="FI35" s="16" t="s">
        <v>295</v>
      </c>
      <c r="FJ35" s="16"/>
      <c r="FK35" s="16"/>
      <c r="FL35" s="16" t="s">
        <v>296</v>
      </c>
      <c r="FM35" s="16" t="s">
        <v>293</v>
      </c>
      <c r="FN35" s="16" t="s">
        <v>238</v>
      </c>
      <c r="FO35" s="16"/>
      <c r="FP35" s="16" t="s">
        <v>239</v>
      </c>
      <c r="FQ35" s="16" t="s">
        <v>240</v>
      </c>
      <c r="FR35" s="16" t="s">
        <v>241</v>
      </c>
      <c r="FS35" s="16" t="s">
        <v>294</v>
      </c>
      <c r="FT35" s="16" t="s">
        <v>295</v>
      </c>
      <c r="FU35" s="16"/>
      <c r="FV35" s="16"/>
      <c r="FW35" s="16" t="s">
        <v>296</v>
      </c>
      <c r="FX35" s="16" t="s">
        <v>237</v>
      </c>
      <c r="FY35" s="16" t="s">
        <v>238</v>
      </c>
      <c r="FZ35" s="16"/>
      <c r="GA35" s="16" t="s">
        <v>239</v>
      </c>
      <c r="GB35" s="16" t="s">
        <v>240</v>
      </c>
      <c r="GC35" s="16" t="s">
        <v>241</v>
      </c>
      <c r="GD35" s="16" t="s">
        <v>242</v>
      </c>
      <c r="GE35" s="16" t="s">
        <v>243</v>
      </c>
      <c r="GF35" s="16"/>
      <c r="GG35" s="16"/>
      <c r="GH35" s="16" t="s">
        <v>244</v>
      </c>
    </row>
    <row r="36" spans="1:190" ht="37.5">
      <c r="A36" s="16" t="s">
        <v>644</v>
      </c>
      <c r="B36" s="16" t="s">
        <v>645</v>
      </c>
      <c r="C36" s="16" t="s">
        <v>288</v>
      </c>
      <c r="D36" s="16" t="s">
        <v>193</v>
      </c>
      <c r="E36" s="16" t="s">
        <v>194</v>
      </c>
      <c r="F36" s="16" t="s">
        <v>195</v>
      </c>
      <c r="G36" s="16" t="s">
        <v>196</v>
      </c>
      <c r="H36" s="17">
        <v>0</v>
      </c>
      <c r="I36" s="16" t="s">
        <v>646</v>
      </c>
      <c r="J36" s="16" t="s">
        <v>300</v>
      </c>
      <c r="K36" s="16" t="s">
        <v>647</v>
      </c>
      <c r="L36" s="16" t="s">
        <v>302</v>
      </c>
      <c r="M36" s="16" t="s">
        <v>648</v>
      </c>
      <c r="N36" s="18">
        <v>42164</v>
      </c>
      <c r="O36" s="16"/>
      <c r="P36" s="16"/>
      <c r="Q36" s="16"/>
      <c r="R36" s="18">
        <v>43076.197407407402</v>
      </c>
      <c r="S36" s="18">
        <v>43282.166666666701</v>
      </c>
      <c r="T36" s="16"/>
      <c r="U36" s="16"/>
      <c r="V36" s="18">
        <v>42194.166666666701</v>
      </c>
      <c r="W36" s="16"/>
      <c r="X36" s="16"/>
      <c r="Y36" s="18">
        <v>42411.208333333299</v>
      </c>
      <c r="Z36" s="16"/>
      <c r="AA36" s="18">
        <v>42513.166666666701</v>
      </c>
      <c r="AB36" s="18">
        <v>42664.166666666701</v>
      </c>
      <c r="AC36" s="16"/>
      <c r="AD36" s="16"/>
      <c r="AE36" s="18">
        <v>42805.856215277803</v>
      </c>
      <c r="AF36" s="16"/>
      <c r="AG36" s="18">
        <v>42986.545520833301</v>
      </c>
      <c r="AH36" s="16"/>
      <c r="AI36" s="18">
        <v>42986.545694444401</v>
      </c>
      <c r="AJ36" s="16"/>
      <c r="AK36" s="16"/>
      <c r="AL36" s="18">
        <v>42513.166666666701</v>
      </c>
      <c r="AM36" s="18">
        <v>42523.754062499997</v>
      </c>
      <c r="AN36" s="18">
        <v>42529.272395833301</v>
      </c>
      <c r="AO36" s="16"/>
      <c r="AP36" s="16"/>
      <c r="AQ36" s="18">
        <v>42805.856215277803</v>
      </c>
      <c r="AR36" s="18">
        <v>42986.1227546296</v>
      </c>
      <c r="AS36" s="18">
        <v>42806.063530092601</v>
      </c>
      <c r="AT36" s="16"/>
      <c r="AU36" s="16"/>
      <c r="AV36" s="18">
        <v>42986.545694444401</v>
      </c>
      <c r="AW36" s="18">
        <v>43005.135810185202</v>
      </c>
      <c r="AX36" s="18">
        <v>42976.065150463</v>
      </c>
      <c r="AY36" s="16"/>
      <c r="AZ36" s="16"/>
      <c r="BA36" s="16"/>
      <c r="BB36" s="16">
        <v>0</v>
      </c>
      <c r="BC36" s="16">
        <v>0</v>
      </c>
      <c r="BD36" s="16">
        <v>1752000</v>
      </c>
      <c r="BE36" s="16">
        <v>17520000</v>
      </c>
      <c r="BF36" s="16">
        <v>200</v>
      </c>
      <c r="BG36" s="16"/>
      <c r="BH36" s="16"/>
      <c r="BI36" s="16"/>
      <c r="BJ36" s="16"/>
      <c r="BK36" s="16"/>
      <c r="BL36" s="16"/>
      <c r="BM36" s="16">
        <v>56</v>
      </c>
      <c r="BN36" s="16">
        <v>56</v>
      </c>
      <c r="BO36" s="16"/>
      <c r="BP36" s="16"/>
      <c r="BQ36" s="16">
        <v>106747</v>
      </c>
      <c r="BR36" s="16">
        <v>1067470</v>
      </c>
      <c r="BS36" s="16"/>
      <c r="BT36" s="16"/>
      <c r="BU36" s="16"/>
      <c r="BV36" s="16">
        <v>100</v>
      </c>
      <c r="BW36" s="16">
        <v>8760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1664400</v>
      </c>
      <c r="CD36" s="16">
        <v>0</v>
      </c>
      <c r="CE36" s="16">
        <v>200</v>
      </c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8">
        <v>42430.208333333299</v>
      </c>
      <c r="CX36" s="18">
        <v>42794.208333333299</v>
      </c>
      <c r="CY36" s="16"/>
      <c r="CZ36" s="16"/>
      <c r="DA36" s="16"/>
      <c r="DB36" s="16">
        <v>0</v>
      </c>
      <c r="DC36" s="16">
        <v>0</v>
      </c>
      <c r="DD36" s="16">
        <v>1726859</v>
      </c>
      <c r="DE36" s="16">
        <v>17268593</v>
      </c>
      <c r="DF36" s="16">
        <v>200</v>
      </c>
      <c r="DG36" s="16"/>
      <c r="DH36" s="16"/>
      <c r="DI36" s="16"/>
      <c r="DJ36" s="16"/>
      <c r="DK36" s="16"/>
      <c r="DL36" s="16"/>
      <c r="DM36" s="16">
        <v>57.84</v>
      </c>
      <c r="DN36" s="16">
        <v>57.84</v>
      </c>
      <c r="DO36" s="16"/>
      <c r="DP36" s="16"/>
      <c r="DQ36" s="16">
        <v>112849.82</v>
      </c>
      <c r="DR36" s="16">
        <v>1128498.2</v>
      </c>
      <c r="DS36" s="16"/>
      <c r="DT36" s="16"/>
      <c r="DU36" s="16"/>
      <c r="DV36" s="16">
        <v>98.565011415499995</v>
      </c>
      <c r="DW36" s="16">
        <v>8634.2950000000001</v>
      </c>
      <c r="DX36" s="17">
        <v>180000</v>
      </c>
      <c r="DY36" s="17">
        <v>180000</v>
      </c>
      <c r="DZ36" s="17">
        <v>360000</v>
      </c>
      <c r="EA36" s="17">
        <v>360000</v>
      </c>
      <c r="EB36" s="17">
        <v>60000</v>
      </c>
      <c r="EC36" s="17">
        <v>60000</v>
      </c>
      <c r="ED36" s="17">
        <v>0</v>
      </c>
      <c r="EE36" s="17">
        <v>0</v>
      </c>
      <c r="EF36" s="17">
        <v>0</v>
      </c>
      <c r="EG36" s="17">
        <v>0</v>
      </c>
      <c r="EH36" s="17">
        <v>2395542</v>
      </c>
      <c r="EI36" s="16"/>
      <c r="EJ36" s="16"/>
      <c r="EK36" s="16"/>
      <c r="EL36" s="16"/>
      <c r="EM36" s="16"/>
      <c r="EN36" s="16"/>
      <c r="EO36" s="16"/>
      <c r="EP36" s="16"/>
      <c r="EQ36" s="16" t="s">
        <v>291</v>
      </c>
      <c r="ER36" s="16" t="s">
        <v>201</v>
      </c>
      <c r="ES36" s="16" t="s">
        <v>201</v>
      </c>
      <c r="ET36" s="16"/>
      <c r="EU36" s="17">
        <v>0</v>
      </c>
      <c r="EV36" s="16" t="s">
        <v>201</v>
      </c>
      <c r="EW36" s="16">
        <v>3.0000000000000001E-3</v>
      </c>
      <c r="EX36" s="16">
        <v>788</v>
      </c>
      <c r="EY36" s="16">
        <v>0</v>
      </c>
      <c r="EZ36" s="16">
        <v>0</v>
      </c>
      <c r="FA36" s="16" t="s">
        <v>649</v>
      </c>
      <c r="FB36" s="16" t="s">
        <v>293</v>
      </c>
      <c r="FC36" s="16" t="s">
        <v>238</v>
      </c>
      <c r="FD36" s="16"/>
      <c r="FE36" s="16" t="s">
        <v>239</v>
      </c>
      <c r="FF36" s="16" t="s">
        <v>240</v>
      </c>
      <c r="FG36" s="16" t="s">
        <v>241</v>
      </c>
      <c r="FH36" s="16" t="s">
        <v>294</v>
      </c>
      <c r="FI36" s="16" t="s">
        <v>295</v>
      </c>
      <c r="FJ36" s="16"/>
      <c r="FK36" s="16"/>
      <c r="FL36" s="16" t="s">
        <v>296</v>
      </c>
      <c r="FM36" s="16" t="s">
        <v>293</v>
      </c>
      <c r="FN36" s="16" t="s">
        <v>238</v>
      </c>
      <c r="FO36" s="16"/>
      <c r="FP36" s="16" t="s">
        <v>239</v>
      </c>
      <c r="FQ36" s="16" t="s">
        <v>240</v>
      </c>
      <c r="FR36" s="16" t="s">
        <v>241</v>
      </c>
      <c r="FS36" s="16"/>
      <c r="FT36" s="16"/>
      <c r="FU36" s="16"/>
      <c r="FV36" s="16"/>
      <c r="FW36" s="16"/>
      <c r="FX36" s="16" t="s">
        <v>237</v>
      </c>
      <c r="FY36" s="16" t="s">
        <v>238</v>
      </c>
      <c r="FZ36" s="16"/>
      <c r="GA36" s="16" t="s">
        <v>239</v>
      </c>
      <c r="GB36" s="16" t="s">
        <v>240</v>
      </c>
      <c r="GC36" s="16" t="s">
        <v>241</v>
      </c>
      <c r="GD36" s="16" t="s">
        <v>242</v>
      </c>
      <c r="GE36" s="16" t="s">
        <v>243</v>
      </c>
      <c r="GF36" s="16"/>
      <c r="GG36" s="16"/>
      <c r="GH36" s="16" t="s">
        <v>244</v>
      </c>
    </row>
    <row r="37" spans="1:190" ht="37.5">
      <c r="A37" s="16" t="s">
        <v>650</v>
      </c>
      <c r="B37" s="16" t="s">
        <v>651</v>
      </c>
      <c r="C37" s="16" t="s">
        <v>462</v>
      </c>
      <c r="D37" s="16" t="s">
        <v>193</v>
      </c>
      <c r="E37" s="16" t="s">
        <v>324</v>
      </c>
      <c r="F37" s="16" t="s">
        <v>195</v>
      </c>
      <c r="G37" s="16" t="s">
        <v>196</v>
      </c>
      <c r="H37" s="17">
        <v>0</v>
      </c>
      <c r="I37" s="16" t="s">
        <v>652</v>
      </c>
      <c r="J37" s="16" t="s">
        <v>300</v>
      </c>
      <c r="K37" s="16" t="s">
        <v>653</v>
      </c>
      <c r="L37" s="16" t="s">
        <v>302</v>
      </c>
      <c r="M37" s="16" t="s">
        <v>654</v>
      </c>
      <c r="N37" s="18">
        <v>42202</v>
      </c>
      <c r="O37" s="16"/>
      <c r="P37" s="16"/>
      <c r="Q37" s="18">
        <v>43574.166666666701</v>
      </c>
      <c r="R37" s="16"/>
      <c r="S37" s="18">
        <v>43282.166666666701</v>
      </c>
      <c r="T37" s="18">
        <v>43337.166666666701</v>
      </c>
      <c r="U37" s="16"/>
      <c r="V37" s="18">
        <v>42234.166666666701</v>
      </c>
      <c r="W37" s="16"/>
      <c r="X37" s="16"/>
      <c r="Y37" s="18">
        <v>42426.065092592602</v>
      </c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>
        <v>0</v>
      </c>
      <c r="BC37" s="16">
        <v>0</v>
      </c>
      <c r="BD37" s="16">
        <v>6291848</v>
      </c>
      <c r="BE37" s="16">
        <v>94377720</v>
      </c>
      <c r="BF37" s="16">
        <v>1000</v>
      </c>
      <c r="BG37" s="16"/>
      <c r="BH37" s="16"/>
      <c r="BI37" s="16"/>
      <c r="BJ37" s="16"/>
      <c r="BK37" s="16"/>
      <c r="BL37" s="16"/>
      <c r="BM37" s="16">
        <v>65.7</v>
      </c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8">
        <v>1</v>
      </c>
      <c r="CX37" s="18">
        <v>1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7">
        <v>430759.44</v>
      </c>
      <c r="DY37" s="17">
        <v>0</v>
      </c>
      <c r="DZ37" s="17">
        <v>861518.88</v>
      </c>
      <c r="EA37" s="17">
        <v>0</v>
      </c>
      <c r="EB37" s="17">
        <v>143586.48000000001</v>
      </c>
      <c r="EC37" s="17">
        <v>0</v>
      </c>
      <c r="ED37" s="17">
        <v>0</v>
      </c>
      <c r="EE37" s="17">
        <v>0</v>
      </c>
      <c r="EF37" s="17">
        <v>0</v>
      </c>
      <c r="EG37" s="17">
        <v>0</v>
      </c>
      <c r="EH37" s="17">
        <v>4786216</v>
      </c>
      <c r="EI37" s="16"/>
      <c r="EJ37" s="16"/>
      <c r="EK37" s="16"/>
      <c r="EL37" s="16"/>
      <c r="EM37" s="16"/>
      <c r="EN37" s="16"/>
      <c r="EO37" s="16"/>
      <c r="EP37" s="16"/>
      <c r="EQ37" s="16" t="s">
        <v>291</v>
      </c>
      <c r="ER37" s="16" t="s">
        <v>201</v>
      </c>
      <c r="ES37" s="16" t="s">
        <v>201</v>
      </c>
      <c r="ET37" s="16"/>
      <c r="EU37" s="17">
        <v>0</v>
      </c>
      <c r="EV37" s="16" t="s">
        <v>201</v>
      </c>
      <c r="EW37" s="16">
        <v>0.4</v>
      </c>
      <c r="EX37" s="16">
        <v>1330</v>
      </c>
      <c r="EY37" s="16">
        <v>0</v>
      </c>
      <c r="EZ37" s="16">
        <v>0</v>
      </c>
      <c r="FA37" s="16" t="s">
        <v>655</v>
      </c>
      <c r="FB37" s="16" t="s">
        <v>656</v>
      </c>
      <c r="FC37" s="16" t="s">
        <v>657</v>
      </c>
      <c r="FD37" s="16"/>
      <c r="FE37" s="16" t="s">
        <v>658</v>
      </c>
      <c r="FF37" s="16" t="s">
        <v>205</v>
      </c>
      <c r="FG37" s="16" t="s">
        <v>659</v>
      </c>
      <c r="FH37" s="16" t="s">
        <v>660</v>
      </c>
      <c r="FI37" s="16" t="s">
        <v>661</v>
      </c>
      <c r="FJ37" s="16"/>
      <c r="FK37" s="16"/>
      <c r="FL37" s="16" t="s">
        <v>662</v>
      </c>
      <c r="FM37" s="16" t="s">
        <v>656</v>
      </c>
      <c r="FN37" s="16" t="s">
        <v>657</v>
      </c>
      <c r="FO37" s="16"/>
      <c r="FP37" s="16" t="s">
        <v>658</v>
      </c>
      <c r="FQ37" s="16" t="s">
        <v>205</v>
      </c>
      <c r="FR37" s="16" t="s">
        <v>659</v>
      </c>
      <c r="FS37" s="16" t="s">
        <v>660</v>
      </c>
      <c r="FT37" s="16" t="s">
        <v>661</v>
      </c>
      <c r="FU37" s="16"/>
      <c r="FV37" s="16"/>
      <c r="FW37" s="16" t="s">
        <v>662</v>
      </c>
      <c r="FX37" s="16" t="s">
        <v>663</v>
      </c>
      <c r="FY37" s="16" t="s">
        <v>664</v>
      </c>
      <c r="FZ37" s="16" t="s">
        <v>665</v>
      </c>
      <c r="GA37" s="16" t="s">
        <v>666</v>
      </c>
      <c r="GB37" s="16" t="s">
        <v>667</v>
      </c>
      <c r="GC37" s="16" t="s">
        <v>668</v>
      </c>
      <c r="GD37" s="16" t="s">
        <v>669</v>
      </c>
      <c r="GE37" s="16" t="s">
        <v>670</v>
      </c>
      <c r="GF37" s="16"/>
      <c r="GG37" s="16"/>
      <c r="GH37" s="16" t="s">
        <v>671</v>
      </c>
    </row>
    <row r="38" spans="1:190" ht="37.5">
      <c r="A38" s="16" t="s">
        <v>672</v>
      </c>
      <c r="B38" s="16" t="s">
        <v>673</v>
      </c>
      <c r="C38" s="16" t="s">
        <v>420</v>
      </c>
      <c r="D38" s="16" t="s">
        <v>193</v>
      </c>
      <c r="E38" s="16" t="s">
        <v>324</v>
      </c>
      <c r="F38" s="16" t="s">
        <v>195</v>
      </c>
      <c r="G38" s="16" t="s">
        <v>196</v>
      </c>
      <c r="H38" s="17">
        <v>0</v>
      </c>
      <c r="I38" s="16" t="s">
        <v>674</v>
      </c>
      <c r="J38" s="16" t="s">
        <v>198</v>
      </c>
      <c r="K38" s="16" t="s">
        <v>675</v>
      </c>
      <c r="L38" s="16" t="s">
        <v>198</v>
      </c>
      <c r="M38" s="16" t="s">
        <v>676</v>
      </c>
      <c r="N38" s="18">
        <v>42244</v>
      </c>
      <c r="O38" s="16"/>
      <c r="P38" s="16"/>
      <c r="Q38" s="16"/>
      <c r="R38" s="18">
        <v>43027.166666666701</v>
      </c>
      <c r="S38" s="18">
        <v>43282.166666666701</v>
      </c>
      <c r="T38" s="16"/>
      <c r="U38" s="16"/>
      <c r="V38" s="18">
        <v>42312.208333333299</v>
      </c>
      <c r="W38" s="16"/>
      <c r="X38" s="16"/>
      <c r="Y38" s="18">
        <v>42457.166666666701</v>
      </c>
      <c r="Z38" s="16"/>
      <c r="AA38" s="18">
        <v>42597.166666666701</v>
      </c>
      <c r="AB38" s="18">
        <v>42660.166666666701</v>
      </c>
      <c r="AC38" s="16"/>
      <c r="AD38" s="16"/>
      <c r="AE38" s="18">
        <v>42690.208333333299</v>
      </c>
      <c r="AF38" s="16"/>
      <c r="AG38" s="18">
        <v>42950.8964583333</v>
      </c>
      <c r="AH38" s="16"/>
      <c r="AI38" s="18">
        <v>42950.896620370397</v>
      </c>
      <c r="AJ38" s="16"/>
      <c r="AK38" s="16"/>
      <c r="AL38" s="18">
        <v>42597.166666666701</v>
      </c>
      <c r="AM38" s="18">
        <v>42604.567141203697</v>
      </c>
      <c r="AN38" s="18">
        <v>42647.873981481498</v>
      </c>
      <c r="AO38" s="16"/>
      <c r="AP38" s="16"/>
      <c r="AQ38" s="18">
        <v>42805.832175925898</v>
      </c>
      <c r="AR38" s="18">
        <v>42900.217233796298</v>
      </c>
      <c r="AS38" s="18">
        <v>42887.042569444398</v>
      </c>
      <c r="AT38" s="16"/>
      <c r="AU38" s="16"/>
      <c r="AV38" s="18">
        <v>42950.896620370397</v>
      </c>
      <c r="AW38" s="18">
        <v>42971.120532407404</v>
      </c>
      <c r="AX38" s="18">
        <v>42951.0625925926</v>
      </c>
      <c r="AY38" s="16"/>
      <c r="AZ38" s="16"/>
      <c r="BA38" s="16"/>
      <c r="BB38" s="16">
        <v>0</v>
      </c>
      <c r="BC38" s="16">
        <v>0</v>
      </c>
      <c r="BD38" s="16">
        <v>5825400</v>
      </c>
      <c r="BE38" s="16">
        <v>58254000</v>
      </c>
      <c r="BF38" s="16">
        <v>700</v>
      </c>
      <c r="BG38" s="16"/>
      <c r="BH38" s="16"/>
      <c r="BI38" s="16"/>
      <c r="BJ38" s="16"/>
      <c r="BK38" s="16"/>
      <c r="BL38" s="16"/>
      <c r="BM38" s="16">
        <v>56</v>
      </c>
      <c r="BN38" s="16">
        <v>56</v>
      </c>
      <c r="BO38" s="16"/>
      <c r="BP38" s="16"/>
      <c r="BQ38" s="16">
        <v>354933</v>
      </c>
      <c r="BR38" s="16">
        <v>3549330</v>
      </c>
      <c r="BS38" s="16"/>
      <c r="BT38" s="16"/>
      <c r="BU38" s="16"/>
      <c r="BV38" s="16">
        <v>95</v>
      </c>
      <c r="BW38" s="16">
        <v>8322</v>
      </c>
      <c r="BX38" s="16"/>
      <c r="BY38" s="16"/>
      <c r="BZ38" s="16"/>
      <c r="CA38" s="16">
        <v>0</v>
      </c>
      <c r="CB38" s="16">
        <v>0</v>
      </c>
      <c r="CC38" s="16">
        <v>5825400</v>
      </c>
      <c r="CD38" s="16">
        <v>58254000</v>
      </c>
      <c r="CE38" s="16">
        <v>700</v>
      </c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8">
        <v>42583.166666666701</v>
      </c>
      <c r="CX38" s="18">
        <v>42947.166666666701</v>
      </c>
      <c r="CY38" s="16"/>
      <c r="CZ38" s="16"/>
      <c r="DA38" s="16"/>
      <c r="DB38" s="16">
        <v>0</v>
      </c>
      <c r="DC38" s="16">
        <v>0</v>
      </c>
      <c r="DD38" s="16">
        <v>5944196</v>
      </c>
      <c r="DE38" s="16">
        <v>59441967</v>
      </c>
      <c r="DF38" s="16">
        <v>700</v>
      </c>
      <c r="DG38" s="16"/>
      <c r="DH38" s="16"/>
      <c r="DI38" s="16"/>
      <c r="DJ38" s="16"/>
      <c r="DK38" s="16"/>
      <c r="DL38" s="16"/>
      <c r="DM38" s="16">
        <v>58.51</v>
      </c>
      <c r="DN38" s="16">
        <v>58.51</v>
      </c>
      <c r="DO38" s="16"/>
      <c r="DP38" s="16"/>
      <c r="DQ38" s="16">
        <v>383993.2</v>
      </c>
      <c r="DR38" s="16">
        <v>3839932</v>
      </c>
      <c r="DS38" s="16"/>
      <c r="DT38" s="16"/>
      <c r="DU38" s="16"/>
      <c r="DV38" s="16">
        <v>96.468782115699995</v>
      </c>
      <c r="DW38" s="16">
        <v>8450.6653133333002</v>
      </c>
      <c r="DX38" s="17">
        <v>591832.5</v>
      </c>
      <c r="DY38" s="17">
        <v>591832.5</v>
      </c>
      <c r="DZ38" s="17">
        <v>1183665</v>
      </c>
      <c r="EA38" s="17">
        <v>1183665</v>
      </c>
      <c r="EB38" s="17">
        <v>197277.5</v>
      </c>
      <c r="EC38" s="17">
        <v>197277.5</v>
      </c>
      <c r="ED38" s="17">
        <v>0</v>
      </c>
      <c r="EE38" s="17">
        <v>0</v>
      </c>
      <c r="EF38" s="17">
        <v>0</v>
      </c>
      <c r="EG38" s="17">
        <v>0</v>
      </c>
      <c r="EH38" s="17">
        <v>8356040</v>
      </c>
      <c r="EI38" s="16"/>
      <c r="EJ38" s="17">
        <v>1716540</v>
      </c>
      <c r="EK38" s="16"/>
      <c r="EL38" s="16"/>
      <c r="EM38" s="16"/>
      <c r="EN38" s="16"/>
      <c r="EO38" s="16"/>
      <c r="EP38" s="16"/>
      <c r="EQ38" s="16" t="s">
        <v>291</v>
      </c>
      <c r="ER38" s="16" t="s">
        <v>201</v>
      </c>
      <c r="ES38" s="16" t="s">
        <v>201</v>
      </c>
      <c r="ET38" s="16"/>
      <c r="EU38" s="17">
        <v>0</v>
      </c>
      <c r="EV38" s="16" t="s">
        <v>201</v>
      </c>
      <c r="EW38" s="16">
        <v>0</v>
      </c>
      <c r="EX38" s="16">
        <v>0</v>
      </c>
      <c r="EY38" s="16">
        <v>0</v>
      </c>
      <c r="EZ38" s="16">
        <v>0</v>
      </c>
      <c r="FA38" s="16" t="s">
        <v>677</v>
      </c>
      <c r="FB38" s="16" t="s">
        <v>293</v>
      </c>
      <c r="FC38" s="16" t="s">
        <v>238</v>
      </c>
      <c r="FD38" s="16"/>
      <c r="FE38" s="16" t="s">
        <v>239</v>
      </c>
      <c r="FF38" s="16" t="s">
        <v>240</v>
      </c>
      <c r="FG38" s="16" t="s">
        <v>241</v>
      </c>
      <c r="FH38" s="16" t="s">
        <v>294</v>
      </c>
      <c r="FI38" s="16" t="s">
        <v>295</v>
      </c>
      <c r="FJ38" s="16"/>
      <c r="FK38" s="16"/>
      <c r="FL38" s="16" t="s">
        <v>296</v>
      </c>
      <c r="FM38" s="16" t="s">
        <v>293</v>
      </c>
      <c r="FN38" s="16" t="s">
        <v>238</v>
      </c>
      <c r="FO38" s="16"/>
      <c r="FP38" s="16" t="s">
        <v>239</v>
      </c>
      <c r="FQ38" s="16" t="s">
        <v>240</v>
      </c>
      <c r="FR38" s="16" t="s">
        <v>241</v>
      </c>
      <c r="FS38" s="16" t="s">
        <v>294</v>
      </c>
      <c r="FT38" s="16" t="s">
        <v>295</v>
      </c>
      <c r="FU38" s="16"/>
      <c r="FV38" s="16"/>
      <c r="FW38" s="16" t="s">
        <v>296</v>
      </c>
      <c r="FX38" s="16" t="s">
        <v>237</v>
      </c>
      <c r="FY38" s="16" t="s">
        <v>238</v>
      </c>
      <c r="FZ38" s="16"/>
      <c r="GA38" s="16" t="s">
        <v>239</v>
      </c>
      <c r="GB38" s="16" t="s">
        <v>240</v>
      </c>
      <c r="GC38" s="16" t="s">
        <v>241</v>
      </c>
      <c r="GD38" s="16" t="s">
        <v>242</v>
      </c>
      <c r="GE38" s="16" t="s">
        <v>243</v>
      </c>
      <c r="GF38" s="16"/>
      <c r="GG38" s="16"/>
      <c r="GH38" s="16" t="s">
        <v>244</v>
      </c>
    </row>
    <row r="39" spans="1:190" ht="37.5">
      <c r="A39" s="16" t="s">
        <v>678</v>
      </c>
      <c r="B39" s="16" t="s">
        <v>679</v>
      </c>
      <c r="C39" s="16" t="s">
        <v>288</v>
      </c>
      <c r="D39" s="16" t="s">
        <v>193</v>
      </c>
      <c r="E39" s="16" t="s">
        <v>324</v>
      </c>
      <c r="F39" s="16" t="s">
        <v>195</v>
      </c>
      <c r="G39" s="16" t="s">
        <v>196</v>
      </c>
      <c r="H39" s="17">
        <v>0</v>
      </c>
      <c r="I39" s="16" t="s">
        <v>680</v>
      </c>
      <c r="J39" s="16" t="s">
        <v>198</v>
      </c>
      <c r="K39" s="16" t="s">
        <v>681</v>
      </c>
      <c r="L39" s="16" t="s">
        <v>302</v>
      </c>
      <c r="M39" s="16" t="s">
        <v>682</v>
      </c>
      <c r="N39" s="18">
        <v>42322</v>
      </c>
      <c r="O39" s="16"/>
      <c r="P39" s="16"/>
      <c r="Q39" s="16"/>
      <c r="R39" s="18">
        <v>43542.166666666701</v>
      </c>
      <c r="S39" s="18">
        <v>43282.166666666701</v>
      </c>
      <c r="T39" s="18">
        <v>43636.166666666701</v>
      </c>
      <c r="U39" s="18">
        <v>42528.166666666701</v>
      </c>
      <c r="V39" s="18">
        <v>42508.166666666701</v>
      </c>
      <c r="W39" s="16"/>
      <c r="X39" s="18">
        <v>42508.582395833299</v>
      </c>
      <c r="Y39" s="18">
        <v>42560.166666666701</v>
      </c>
      <c r="Z39" s="16"/>
      <c r="AA39" s="16"/>
      <c r="AB39" s="18">
        <v>42872.721400463</v>
      </c>
      <c r="AC39" s="16"/>
      <c r="AD39" s="16"/>
      <c r="AE39" s="18">
        <v>42872.721678240698</v>
      </c>
      <c r="AF39" s="16"/>
      <c r="AG39" s="18">
        <v>43323.166666666701</v>
      </c>
      <c r="AH39" s="16"/>
      <c r="AI39" s="18">
        <v>43454.208333333299</v>
      </c>
      <c r="AJ39" s="16"/>
      <c r="AK39" s="16"/>
      <c r="AL39" s="18">
        <v>42806.782256944403</v>
      </c>
      <c r="AM39" s="18">
        <v>42834.238657407397</v>
      </c>
      <c r="AN39" s="18">
        <v>43530.208333333299</v>
      </c>
      <c r="AO39" s="16"/>
      <c r="AP39" s="16"/>
      <c r="AQ39" s="18">
        <v>42872.721678240698</v>
      </c>
      <c r="AR39" s="18">
        <v>42901.227615740703</v>
      </c>
      <c r="AS39" s="18">
        <v>42969.333333333299</v>
      </c>
      <c r="AT39" s="18">
        <v>43454.208333333299</v>
      </c>
      <c r="AU39" s="18">
        <v>43454.208333333299</v>
      </c>
      <c r="AV39" s="18">
        <v>43455.208333333299</v>
      </c>
      <c r="AW39" s="18">
        <v>43517.208333333299</v>
      </c>
      <c r="AX39" s="16"/>
      <c r="AY39" s="16"/>
      <c r="AZ39" s="16"/>
      <c r="BA39" s="16"/>
      <c r="BB39" s="16">
        <v>0</v>
      </c>
      <c r="BC39" s="16">
        <v>0</v>
      </c>
      <c r="BD39" s="16">
        <v>6324720</v>
      </c>
      <c r="BE39" s="16">
        <v>63247200</v>
      </c>
      <c r="BF39" s="16">
        <v>800</v>
      </c>
      <c r="BG39" s="16"/>
      <c r="BH39" s="16"/>
      <c r="BI39" s="16"/>
      <c r="BJ39" s="16"/>
      <c r="BK39" s="16"/>
      <c r="BL39" s="16"/>
      <c r="BM39" s="16">
        <v>59</v>
      </c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>
        <v>0</v>
      </c>
      <c r="CB39" s="16">
        <v>0</v>
      </c>
      <c r="CC39" s="16">
        <v>5929303</v>
      </c>
      <c r="CD39" s="16">
        <v>88939545</v>
      </c>
      <c r="CE39" s="16">
        <v>750</v>
      </c>
      <c r="CF39" s="16"/>
      <c r="CG39" s="16"/>
      <c r="CH39" s="16"/>
      <c r="CI39" s="16"/>
      <c r="CJ39" s="16"/>
      <c r="CK39" s="16"/>
      <c r="CL39" s="16">
        <v>59</v>
      </c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8">
        <v>42951.166666666701</v>
      </c>
      <c r="CX39" s="18">
        <v>43315.166666666701</v>
      </c>
      <c r="CY39" s="16"/>
      <c r="CZ39" s="16"/>
      <c r="DA39" s="16"/>
      <c r="DB39" s="16"/>
      <c r="DC39" s="16"/>
      <c r="DD39" s="16">
        <v>6192556</v>
      </c>
      <c r="DE39" s="16">
        <v>92888337</v>
      </c>
      <c r="DF39" s="16">
        <v>750</v>
      </c>
      <c r="DG39" s="16"/>
      <c r="DH39" s="16"/>
      <c r="DI39" s="16"/>
      <c r="DJ39" s="16"/>
      <c r="DK39" s="16"/>
      <c r="DL39" s="16"/>
      <c r="DM39" s="16">
        <v>50.128</v>
      </c>
      <c r="DN39" s="16"/>
      <c r="DO39" s="16"/>
      <c r="DP39" s="16"/>
      <c r="DQ39" s="16"/>
      <c r="DR39" s="16"/>
      <c r="DS39" s="16"/>
      <c r="DT39" s="16"/>
      <c r="DU39" s="16"/>
      <c r="DV39" s="16"/>
      <c r="DW39" s="16">
        <v>8257</v>
      </c>
      <c r="DX39" s="17">
        <v>600000</v>
      </c>
      <c r="DY39" s="17">
        <v>600000</v>
      </c>
      <c r="DZ39" s="17">
        <v>1200000</v>
      </c>
      <c r="EA39" s="17">
        <v>1200000</v>
      </c>
      <c r="EB39" s="17">
        <v>200000</v>
      </c>
      <c r="EC39" s="17">
        <v>200000</v>
      </c>
      <c r="ED39" s="17">
        <v>0</v>
      </c>
      <c r="EE39" s="17">
        <v>0</v>
      </c>
      <c r="EF39" s="17">
        <v>0</v>
      </c>
      <c r="EG39" s="17">
        <v>0</v>
      </c>
      <c r="EH39" s="17">
        <v>10897238</v>
      </c>
      <c r="EI39" s="16"/>
      <c r="EJ39" s="17">
        <v>0</v>
      </c>
      <c r="EK39" s="16"/>
      <c r="EL39" s="17">
        <v>7522166</v>
      </c>
      <c r="EM39" s="16"/>
      <c r="EN39" s="17">
        <v>2693938</v>
      </c>
      <c r="EO39" s="16"/>
      <c r="EP39" s="16"/>
      <c r="EQ39" s="16" t="s">
        <v>291</v>
      </c>
      <c r="ER39" s="16" t="s">
        <v>201</v>
      </c>
      <c r="ES39" s="16" t="s">
        <v>201</v>
      </c>
      <c r="ET39" s="16"/>
      <c r="EU39" s="17">
        <v>0</v>
      </c>
      <c r="EV39" s="16" t="s">
        <v>201</v>
      </c>
      <c r="EW39" s="16">
        <v>3.0000000000000001E-3</v>
      </c>
      <c r="EX39" s="16">
        <v>787.89300000000003</v>
      </c>
      <c r="EY39" s="16">
        <v>0</v>
      </c>
      <c r="EZ39" s="16">
        <v>0</v>
      </c>
      <c r="FA39" s="16" t="s">
        <v>683</v>
      </c>
      <c r="FB39" s="16" t="s">
        <v>679</v>
      </c>
      <c r="FC39" s="16" t="s">
        <v>445</v>
      </c>
      <c r="FD39" s="16" t="s">
        <v>684</v>
      </c>
      <c r="FE39" s="16" t="s">
        <v>446</v>
      </c>
      <c r="FF39" s="16" t="s">
        <v>240</v>
      </c>
      <c r="FG39" s="16" t="s">
        <v>447</v>
      </c>
      <c r="FH39" s="16" t="s">
        <v>448</v>
      </c>
      <c r="FI39" s="16" t="s">
        <v>449</v>
      </c>
      <c r="FJ39" s="16"/>
      <c r="FK39" s="16"/>
      <c r="FL39" s="16" t="s">
        <v>450</v>
      </c>
      <c r="FM39" s="16" t="s">
        <v>679</v>
      </c>
      <c r="FN39" s="16" t="s">
        <v>445</v>
      </c>
      <c r="FO39" s="16" t="s">
        <v>684</v>
      </c>
      <c r="FP39" s="16" t="s">
        <v>446</v>
      </c>
      <c r="FQ39" s="16" t="s">
        <v>240</v>
      </c>
      <c r="FR39" s="16" t="s">
        <v>447</v>
      </c>
      <c r="FS39" s="16" t="s">
        <v>448</v>
      </c>
      <c r="FT39" s="16" t="s">
        <v>449</v>
      </c>
      <c r="FU39" s="16"/>
      <c r="FV39" s="16"/>
      <c r="FW39" s="16" t="s">
        <v>450</v>
      </c>
      <c r="FX39" s="16" t="s">
        <v>237</v>
      </c>
      <c r="FY39" s="16" t="s">
        <v>238</v>
      </c>
      <c r="FZ39" s="16"/>
      <c r="GA39" s="16" t="s">
        <v>239</v>
      </c>
      <c r="GB39" s="16" t="s">
        <v>240</v>
      </c>
      <c r="GC39" s="16" t="s">
        <v>241</v>
      </c>
      <c r="GD39" s="16" t="s">
        <v>242</v>
      </c>
      <c r="GE39" s="16" t="s">
        <v>243</v>
      </c>
      <c r="GF39" s="16"/>
      <c r="GG39" s="16"/>
      <c r="GH39" s="16" t="s">
        <v>244</v>
      </c>
    </row>
    <row r="40" spans="1:190" ht="24.95">
      <c r="A40" s="16" t="s">
        <v>685</v>
      </c>
      <c r="B40" s="16" t="s">
        <v>686</v>
      </c>
      <c r="C40" s="16" t="s">
        <v>340</v>
      </c>
      <c r="D40" s="16" t="s">
        <v>193</v>
      </c>
      <c r="E40" s="16" t="s">
        <v>324</v>
      </c>
      <c r="F40" s="16" t="s">
        <v>195</v>
      </c>
      <c r="G40" s="16" t="s">
        <v>196</v>
      </c>
      <c r="H40" s="17">
        <v>0</v>
      </c>
      <c r="I40" s="16" t="s">
        <v>687</v>
      </c>
      <c r="J40" s="16" t="s">
        <v>223</v>
      </c>
      <c r="K40" s="16" t="s">
        <v>688</v>
      </c>
      <c r="L40" s="16" t="s">
        <v>198</v>
      </c>
      <c r="M40" s="16" t="s">
        <v>689</v>
      </c>
      <c r="N40" s="18">
        <v>42509</v>
      </c>
      <c r="O40" s="16"/>
      <c r="P40" s="16"/>
      <c r="Q40" s="18">
        <v>43446.208333333299</v>
      </c>
      <c r="R40" s="16"/>
      <c r="S40" s="18">
        <v>43282.166666666701</v>
      </c>
      <c r="T40" s="18">
        <v>43290.166666666701</v>
      </c>
      <c r="U40" s="18">
        <v>42528.166666666701</v>
      </c>
      <c r="V40" s="18">
        <v>42516.166666666701</v>
      </c>
      <c r="W40" s="16"/>
      <c r="X40" s="18">
        <v>42516.838530092602</v>
      </c>
      <c r="Y40" s="18">
        <v>42560.166666666701</v>
      </c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>
        <v>0</v>
      </c>
      <c r="BC40" s="16">
        <v>0</v>
      </c>
      <c r="BD40" s="16">
        <v>9408428</v>
      </c>
      <c r="BE40" s="16">
        <v>188168560</v>
      </c>
      <c r="BF40" s="16">
        <v>1200</v>
      </c>
      <c r="BG40" s="16"/>
      <c r="BH40" s="16"/>
      <c r="BI40" s="16"/>
      <c r="BJ40" s="16"/>
      <c r="BK40" s="16"/>
      <c r="BL40" s="16"/>
      <c r="BM40" s="16">
        <v>68.3</v>
      </c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>
        <v>0</v>
      </c>
      <c r="BY40" s="16">
        <v>0</v>
      </c>
      <c r="BZ40" s="16">
        <v>0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</v>
      </c>
      <c r="CK40" s="16">
        <v>0</v>
      </c>
      <c r="CL40" s="16">
        <v>0</v>
      </c>
      <c r="CM40" s="16">
        <v>0</v>
      </c>
      <c r="CN40" s="16">
        <v>0</v>
      </c>
      <c r="CO40" s="16">
        <v>0</v>
      </c>
      <c r="CP40" s="16">
        <v>0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16">
        <v>0</v>
      </c>
      <c r="CW40" s="18">
        <v>1</v>
      </c>
      <c r="CX40" s="18">
        <v>1</v>
      </c>
      <c r="CY40" s="16">
        <v>0</v>
      </c>
      <c r="CZ40" s="16">
        <v>0</v>
      </c>
      <c r="DA40" s="16">
        <v>0</v>
      </c>
      <c r="DB40" s="16">
        <v>0</v>
      </c>
      <c r="DC40" s="16">
        <v>0</v>
      </c>
      <c r="DD40" s="16">
        <v>0</v>
      </c>
      <c r="DE40" s="16">
        <v>0</v>
      </c>
      <c r="DF40" s="16">
        <v>0</v>
      </c>
      <c r="DG40" s="16">
        <v>0</v>
      </c>
      <c r="DH40" s="16">
        <v>0</v>
      </c>
      <c r="DI40" s="16">
        <v>0</v>
      </c>
      <c r="DJ40" s="16">
        <v>0</v>
      </c>
      <c r="DK40" s="16">
        <v>0</v>
      </c>
      <c r="DL40" s="16">
        <v>0</v>
      </c>
      <c r="DM40" s="16">
        <v>0</v>
      </c>
      <c r="DN40" s="16">
        <v>0</v>
      </c>
      <c r="DO40" s="16">
        <v>0</v>
      </c>
      <c r="DP40" s="16">
        <v>0</v>
      </c>
      <c r="DQ40" s="16">
        <v>0</v>
      </c>
      <c r="DR40" s="16">
        <v>0</v>
      </c>
      <c r="DS40" s="16">
        <v>0</v>
      </c>
      <c r="DT40" s="16">
        <v>0</v>
      </c>
      <c r="DU40" s="16">
        <v>0</v>
      </c>
      <c r="DV40" s="16">
        <v>0</v>
      </c>
      <c r="DW40" s="16">
        <v>0</v>
      </c>
      <c r="DX40" s="17">
        <v>434535.21</v>
      </c>
      <c r="DY40" s="17">
        <v>0</v>
      </c>
      <c r="DZ40" s="17">
        <v>869070.42</v>
      </c>
      <c r="EA40" s="17">
        <v>0</v>
      </c>
      <c r="EB40" s="17">
        <v>144845.07</v>
      </c>
      <c r="EC40" s="17">
        <v>0</v>
      </c>
      <c r="ED40" s="17">
        <v>0</v>
      </c>
      <c r="EE40" s="17">
        <v>0</v>
      </c>
      <c r="EF40" s="17">
        <v>0</v>
      </c>
      <c r="EG40" s="17">
        <v>0</v>
      </c>
      <c r="EH40" s="17">
        <v>4828169</v>
      </c>
      <c r="EI40" s="16"/>
      <c r="EJ40" s="16"/>
      <c r="EK40" s="16"/>
      <c r="EL40" s="16"/>
      <c r="EM40" s="16"/>
      <c r="EN40" s="17">
        <v>4028618</v>
      </c>
      <c r="EO40" s="16"/>
      <c r="EP40" s="16"/>
      <c r="EQ40" s="16"/>
      <c r="ER40" s="16" t="s">
        <v>251</v>
      </c>
      <c r="ES40" s="16" t="s">
        <v>201</v>
      </c>
      <c r="ET40" s="16"/>
      <c r="EU40" s="17">
        <v>0</v>
      </c>
      <c r="EV40" s="16" t="s">
        <v>201</v>
      </c>
      <c r="EW40" s="16">
        <v>3.16</v>
      </c>
      <c r="EX40" s="16">
        <v>918.37300000000005</v>
      </c>
      <c r="EY40" s="16">
        <v>1E-3</v>
      </c>
      <c r="EZ40" s="16">
        <v>0</v>
      </c>
      <c r="FA40" s="16" t="s">
        <v>690</v>
      </c>
      <c r="FB40" s="16" t="s">
        <v>691</v>
      </c>
      <c r="FC40" s="16" t="s">
        <v>692</v>
      </c>
      <c r="FD40" s="16"/>
      <c r="FE40" s="16" t="s">
        <v>307</v>
      </c>
      <c r="FF40" s="16" t="s">
        <v>308</v>
      </c>
      <c r="FG40" s="16" t="s">
        <v>309</v>
      </c>
      <c r="FH40" s="16" t="s">
        <v>310</v>
      </c>
      <c r="FI40" s="16" t="s">
        <v>311</v>
      </c>
      <c r="FJ40" s="16"/>
      <c r="FK40" s="16"/>
      <c r="FL40" s="16" t="s">
        <v>404</v>
      </c>
      <c r="FM40" s="16" t="s">
        <v>691</v>
      </c>
      <c r="FN40" s="16" t="s">
        <v>692</v>
      </c>
      <c r="FO40" s="16"/>
      <c r="FP40" s="16" t="s">
        <v>307</v>
      </c>
      <c r="FQ40" s="16" t="s">
        <v>308</v>
      </c>
      <c r="FR40" s="16" t="s">
        <v>309</v>
      </c>
      <c r="FS40" s="16" t="s">
        <v>310</v>
      </c>
      <c r="FT40" s="16" t="s">
        <v>311</v>
      </c>
      <c r="FU40" s="16"/>
      <c r="FV40" s="16"/>
      <c r="FW40" s="16" t="s">
        <v>404</v>
      </c>
      <c r="FX40" s="16" t="s">
        <v>693</v>
      </c>
      <c r="FY40" s="16" t="s">
        <v>306</v>
      </c>
      <c r="FZ40" s="16"/>
      <c r="GA40" s="16" t="s">
        <v>307</v>
      </c>
      <c r="GB40" s="16" t="s">
        <v>308</v>
      </c>
      <c r="GC40" s="16" t="s">
        <v>309</v>
      </c>
      <c r="GD40" s="16" t="s">
        <v>310</v>
      </c>
      <c r="GE40" s="16" t="s">
        <v>311</v>
      </c>
      <c r="GF40" s="16"/>
      <c r="GG40" s="16"/>
      <c r="GH40" s="16" t="s">
        <v>404</v>
      </c>
    </row>
    <row r="41" spans="1:190" ht="37.5">
      <c r="A41" s="16" t="s">
        <v>694</v>
      </c>
      <c r="B41" s="16" t="s">
        <v>695</v>
      </c>
      <c r="C41" s="16" t="s">
        <v>340</v>
      </c>
      <c r="D41" s="16" t="s">
        <v>193</v>
      </c>
      <c r="E41" s="16" t="s">
        <v>324</v>
      </c>
      <c r="F41" s="16" t="s">
        <v>195</v>
      </c>
      <c r="G41" s="16" t="s">
        <v>196</v>
      </c>
      <c r="H41" s="17">
        <v>0</v>
      </c>
      <c r="I41" s="16" t="s">
        <v>696</v>
      </c>
      <c r="J41" s="16" t="s">
        <v>198</v>
      </c>
      <c r="K41" s="16"/>
      <c r="L41" s="16" t="s">
        <v>198</v>
      </c>
      <c r="M41" s="16"/>
      <c r="N41" s="18">
        <v>42525</v>
      </c>
      <c r="O41" s="16"/>
      <c r="P41" s="16"/>
      <c r="Q41" s="18">
        <v>43103.800046296303</v>
      </c>
      <c r="R41" s="16"/>
      <c r="S41" s="18">
        <v>43282.166666666701</v>
      </c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0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0</v>
      </c>
      <c r="CK41" s="16">
        <v>0</v>
      </c>
      <c r="CL41" s="16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v>0</v>
      </c>
      <c r="CS41" s="16">
        <v>0</v>
      </c>
      <c r="CT41" s="16">
        <v>0</v>
      </c>
      <c r="CU41" s="16">
        <v>0</v>
      </c>
      <c r="CV41" s="16">
        <v>0</v>
      </c>
      <c r="CW41" s="18">
        <v>1</v>
      </c>
      <c r="CX41" s="18">
        <v>1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0</v>
      </c>
      <c r="DF41" s="16">
        <v>0</v>
      </c>
      <c r="DG41" s="16">
        <v>0</v>
      </c>
      <c r="DH41" s="16">
        <v>0</v>
      </c>
      <c r="DI41" s="16">
        <v>0</v>
      </c>
      <c r="DJ41" s="16">
        <v>0</v>
      </c>
      <c r="DK41" s="16">
        <v>0</v>
      </c>
      <c r="DL41" s="16">
        <v>0</v>
      </c>
      <c r="DM41" s="16">
        <v>0</v>
      </c>
      <c r="DN41" s="16">
        <v>0</v>
      </c>
      <c r="DO41" s="16">
        <v>0</v>
      </c>
      <c r="DP41" s="16">
        <v>0</v>
      </c>
      <c r="DQ41" s="16">
        <v>0</v>
      </c>
      <c r="DR41" s="16">
        <v>0</v>
      </c>
      <c r="DS41" s="16">
        <v>0</v>
      </c>
      <c r="DT41" s="16">
        <v>0</v>
      </c>
      <c r="DU41" s="16">
        <v>0</v>
      </c>
      <c r="DV41" s="16">
        <v>0</v>
      </c>
      <c r="DW41" s="16">
        <v>0</v>
      </c>
      <c r="DX41" s="17">
        <v>0</v>
      </c>
      <c r="DY41" s="17">
        <v>0</v>
      </c>
      <c r="DZ41" s="17">
        <v>0</v>
      </c>
      <c r="EA41" s="17">
        <v>0</v>
      </c>
      <c r="EB41" s="17">
        <v>0</v>
      </c>
      <c r="EC41" s="17">
        <v>0</v>
      </c>
      <c r="ED41" s="17">
        <v>0</v>
      </c>
      <c r="EE41" s="17">
        <v>0</v>
      </c>
      <c r="EF41" s="17">
        <v>0</v>
      </c>
      <c r="EG41" s="17">
        <v>0</v>
      </c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 t="s">
        <v>201</v>
      </c>
      <c r="ES41" s="16" t="s">
        <v>201</v>
      </c>
      <c r="ET41" s="16"/>
      <c r="EU41" s="17">
        <v>0</v>
      </c>
      <c r="EV41" s="16" t="s">
        <v>201</v>
      </c>
      <c r="EW41" s="16">
        <v>0</v>
      </c>
      <c r="EX41" s="16">
        <v>0</v>
      </c>
      <c r="EY41" s="16">
        <v>0</v>
      </c>
      <c r="EZ41" s="16">
        <v>0</v>
      </c>
      <c r="FA41" s="16" t="s">
        <v>697</v>
      </c>
      <c r="FB41" s="16" t="s">
        <v>698</v>
      </c>
      <c r="FC41" s="16" t="s">
        <v>403</v>
      </c>
      <c r="FD41" s="16"/>
      <c r="FE41" s="16" t="s">
        <v>307</v>
      </c>
      <c r="FF41" s="16" t="s">
        <v>308</v>
      </c>
      <c r="FG41" s="16" t="s">
        <v>309</v>
      </c>
      <c r="FH41" s="16" t="s">
        <v>310</v>
      </c>
      <c r="FI41" s="16" t="s">
        <v>311</v>
      </c>
      <c r="FJ41" s="16"/>
      <c r="FK41" s="16"/>
      <c r="FL41" s="16" t="s">
        <v>404</v>
      </c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 t="s">
        <v>313</v>
      </c>
      <c r="FY41" s="16" t="s">
        <v>314</v>
      </c>
      <c r="FZ41" s="16" t="s">
        <v>315</v>
      </c>
      <c r="GA41" s="16" t="s">
        <v>316</v>
      </c>
      <c r="GB41" s="16" t="s">
        <v>317</v>
      </c>
      <c r="GC41" s="16" t="s">
        <v>318</v>
      </c>
      <c r="GD41" s="16" t="s">
        <v>319</v>
      </c>
      <c r="GE41" s="16" t="s">
        <v>320</v>
      </c>
      <c r="GF41" s="16"/>
      <c r="GG41" s="16"/>
      <c r="GH41" s="16" t="s">
        <v>321</v>
      </c>
    </row>
    <row r="42" spans="1:190" ht="24.95">
      <c r="A42" s="16" t="s">
        <v>699</v>
      </c>
      <c r="B42" s="16" t="s">
        <v>700</v>
      </c>
      <c r="C42" s="16" t="s">
        <v>340</v>
      </c>
      <c r="D42" s="16" t="s">
        <v>193</v>
      </c>
      <c r="E42" s="16" t="s">
        <v>324</v>
      </c>
      <c r="F42" s="16" t="s">
        <v>195</v>
      </c>
      <c r="G42" s="16" t="s">
        <v>196</v>
      </c>
      <c r="H42" s="17">
        <v>0</v>
      </c>
      <c r="I42" s="16" t="s">
        <v>701</v>
      </c>
      <c r="J42" s="16" t="s">
        <v>198</v>
      </c>
      <c r="K42" s="16"/>
      <c r="L42" s="16" t="s">
        <v>702</v>
      </c>
      <c r="M42" s="16"/>
      <c r="N42" s="18">
        <v>42528</v>
      </c>
      <c r="O42" s="16"/>
      <c r="P42" s="16"/>
      <c r="Q42" s="16"/>
      <c r="R42" s="16"/>
      <c r="S42" s="18">
        <v>43282.166666666701</v>
      </c>
      <c r="T42" s="18">
        <v>43585.166666666701</v>
      </c>
      <c r="U42" s="16"/>
      <c r="V42" s="16"/>
      <c r="W42" s="16"/>
      <c r="X42" s="16"/>
      <c r="Y42" s="16"/>
      <c r="Z42" s="18">
        <v>42527.5600694444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16">
        <v>0</v>
      </c>
      <c r="BR42" s="16">
        <v>0</v>
      </c>
      <c r="BS42" s="16">
        <v>0</v>
      </c>
      <c r="BT42" s="16">
        <v>0</v>
      </c>
      <c r="BU42" s="16">
        <v>0</v>
      </c>
      <c r="BV42" s="16">
        <v>0</v>
      </c>
      <c r="BW42" s="16">
        <v>0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16">
        <v>0</v>
      </c>
      <c r="CH42" s="16">
        <v>0</v>
      </c>
      <c r="CI42" s="16">
        <v>0</v>
      </c>
      <c r="CJ42" s="16">
        <v>0</v>
      </c>
      <c r="CK42" s="16">
        <v>0</v>
      </c>
      <c r="CL42" s="16">
        <v>0</v>
      </c>
      <c r="CM42" s="16">
        <v>0</v>
      </c>
      <c r="CN42" s="16">
        <v>0</v>
      </c>
      <c r="CO42" s="16">
        <v>0</v>
      </c>
      <c r="CP42" s="16">
        <v>0</v>
      </c>
      <c r="CQ42" s="16">
        <v>0</v>
      </c>
      <c r="CR42" s="16">
        <v>0</v>
      </c>
      <c r="CS42" s="16">
        <v>0</v>
      </c>
      <c r="CT42" s="16">
        <v>0</v>
      </c>
      <c r="CU42" s="16">
        <v>0</v>
      </c>
      <c r="CV42" s="16">
        <v>0</v>
      </c>
      <c r="CW42" s="18">
        <v>1</v>
      </c>
      <c r="CX42" s="18">
        <v>1</v>
      </c>
      <c r="CY42" s="16">
        <v>0</v>
      </c>
      <c r="CZ42" s="16">
        <v>0</v>
      </c>
      <c r="DA42" s="16">
        <v>0</v>
      </c>
      <c r="DB42" s="16">
        <v>0</v>
      </c>
      <c r="DC42" s="16">
        <v>0</v>
      </c>
      <c r="DD42" s="16">
        <v>0</v>
      </c>
      <c r="DE42" s="16">
        <v>0</v>
      </c>
      <c r="DF42" s="16">
        <v>0</v>
      </c>
      <c r="DG42" s="16">
        <v>0</v>
      </c>
      <c r="DH42" s="16">
        <v>0</v>
      </c>
      <c r="DI42" s="16">
        <v>0</v>
      </c>
      <c r="DJ42" s="16">
        <v>0</v>
      </c>
      <c r="DK42" s="16">
        <v>0</v>
      </c>
      <c r="DL42" s="16">
        <v>0</v>
      </c>
      <c r="DM42" s="16">
        <v>0</v>
      </c>
      <c r="DN42" s="16">
        <v>0</v>
      </c>
      <c r="DO42" s="16">
        <v>0</v>
      </c>
      <c r="DP42" s="16">
        <v>0</v>
      </c>
      <c r="DQ42" s="16">
        <v>0</v>
      </c>
      <c r="DR42" s="16">
        <v>0</v>
      </c>
      <c r="DS42" s="16">
        <v>0</v>
      </c>
      <c r="DT42" s="16">
        <v>0</v>
      </c>
      <c r="DU42" s="16">
        <v>0</v>
      </c>
      <c r="DV42" s="16">
        <v>0</v>
      </c>
      <c r="DW42" s="16">
        <v>0</v>
      </c>
      <c r="DX42" s="17">
        <v>0</v>
      </c>
      <c r="DY42" s="17">
        <v>0</v>
      </c>
      <c r="DZ42" s="17">
        <v>0</v>
      </c>
      <c r="EA42" s="17">
        <v>0</v>
      </c>
      <c r="EB42" s="17">
        <v>0</v>
      </c>
      <c r="EC42" s="17">
        <v>0</v>
      </c>
      <c r="ED42" s="17">
        <v>0</v>
      </c>
      <c r="EE42" s="17">
        <v>0</v>
      </c>
      <c r="EF42" s="17">
        <v>0</v>
      </c>
      <c r="EG42" s="17">
        <v>0</v>
      </c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 t="s">
        <v>201</v>
      </c>
      <c r="ES42" s="16" t="s">
        <v>201</v>
      </c>
      <c r="ET42" s="16"/>
      <c r="EU42" s="17">
        <v>0</v>
      </c>
      <c r="EV42" s="16" t="s">
        <v>201</v>
      </c>
      <c r="EW42" s="16">
        <v>0</v>
      </c>
      <c r="EX42" s="16">
        <v>0</v>
      </c>
      <c r="EY42" s="16">
        <v>0</v>
      </c>
      <c r="EZ42" s="16">
        <v>0</v>
      </c>
      <c r="FA42" s="16" t="s">
        <v>703</v>
      </c>
      <c r="FB42" s="16" t="s">
        <v>704</v>
      </c>
      <c r="FC42" s="16" t="s">
        <v>705</v>
      </c>
      <c r="FD42" s="16"/>
      <c r="FE42" s="16" t="s">
        <v>706</v>
      </c>
      <c r="FF42" s="16" t="s">
        <v>205</v>
      </c>
      <c r="FG42" s="16" t="s">
        <v>707</v>
      </c>
      <c r="FH42" s="16" t="s">
        <v>708</v>
      </c>
      <c r="FI42" s="16" t="s">
        <v>709</v>
      </c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 t="s">
        <v>704</v>
      </c>
      <c r="FY42" s="16" t="s">
        <v>705</v>
      </c>
      <c r="FZ42" s="16"/>
      <c r="GA42" s="16" t="s">
        <v>706</v>
      </c>
      <c r="GB42" s="16" t="s">
        <v>205</v>
      </c>
      <c r="GC42" s="16" t="s">
        <v>707</v>
      </c>
      <c r="GD42" s="16" t="s">
        <v>708</v>
      </c>
      <c r="GE42" s="16" t="s">
        <v>709</v>
      </c>
      <c r="GF42" s="16"/>
      <c r="GG42" s="16"/>
      <c r="GH42" s="16"/>
    </row>
    <row r="43" spans="1:190" ht="37.5">
      <c r="A43" s="16" t="s">
        <v>710</v>
      </c>
      <c r="B43" s="16" t="s">
        <v>711</v>
      </c>
      <c r="C43" s="16" t="s">
        <v>712</v>
      </c>
      <c r="D43" s="16" t="s">
        <v>193</v>
      </c>
      <c r="E43" s="16" t="s">
        <v>324</v>
      </c>
      <c r="F43" s="16" t="s">
        <v>195</v>
      </c>
      <c r="G43" s="16" t="s">
        <v>196</v>
      </c>
      <c r="H43" s="17">
        <v>0</v>
      </c>
      <c r="I43" s="16" t="s">
        <v>713</v>
      </c>
      <c r="J43" s="16" t="s">
        <v>198</v>
      </c>
      <c r="K43" s="16"/>
      <c r="L43" s="16" t="s">
        <v>198</v>
      </c>
      <c r="M43" s="16"/>
      <c r="N43" s="18">
        <v>42528</v>
      </c>
      <c r="O43" s="16"/>
      <c r="P43" s="16"/>
      <c r="Q43" s="16"/>
      <c r="R43" s="16"/>
      <c r="S43" s="18">
        <v>43282.166666666701</v>
      </c>
      <c r="T43" s="16"/>
      <c r="U43" s="16"/>
      <c r="V43" s="16"/>
      <c r="W43" s="16"/>
      <c r="X43" s="16"/>
      <c r="Y43" s="16"/>
      <c r="Z43" s="18">
        <v>42527.630983796298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0</v>
      </c>
      <c r="CK43" s="16">
        <v>0</v>
      </c>
      <c r="CL43" s="16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0</v>
      </c>
      <c r="CR43" s="16">
        <v>0</v>
      </c>
      <c r="CS43" s="16">
        <v>0</v>
      </c>
      <c r="CT43" s="16">
        <v>0</v>
      </c>
      <c r="CU43" s="16">
        <v>0</v>
      </c>
      <c r="CV43" s="16">
        <v>0</v>
      </c>
      <c r="CW43" s="18">
        <v>1</v>
      </c>
      <c r="CX43" s="18">
        <v>1</v>
      </c>
      <c r="CY43" s="16">
        <v>0</v>
      </c>
      <c r="CZ43" s="16">
        <v>0</v>
      </c>
      <c r="DA43" s="16">
        <v>0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16">
        <v>0</v>
      </c>
      <c r="DH43" s="16">
        <v>0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16">
        <v>0</v>
      </c>
      <c r="DS43" s="16">
        <v>0</v>
      </c>
      <c r="DT43" s="16">
        <v>0</v>
      </c>
      <c r="DU43" s="16">
        <v>0</v>
      </c>
      <c r="DV43" s="16">
        <v>0</v>
      </c>
      <c r="DW43" s="16">
        <v>0</v>
      </c>
      <c r="DX43" s="17">
        <v>0</v>
      </c>
      <c r="DY43" s="17">
        <v>0</v>
      </c>
      <c r="DZ43" s="17">
        <v>0</v>
      </c>
      <c r="EA43" s="17">
        <v>0</v>
      </c>
      <c r="EB43" s="17">
        <v>0</v>
      </c>
      <c r="EC43" s="17">
        <v>0</v>
      </c>
      <c r="ED43" s="17">
        <v>0</v>
      </c>
      <c r="EE43" s="17">
        <v>0</v>
      </c>
      <c r="EF43" s="17">
        <v>0</v>
      </c>
      <c r="EG43" s="17">
        <v>0</v>
      </c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 t="s">
        <v>201</v>
      </c>
      <c r="ES43" s="16" t="s">
        <v>201</v>
      </c>
      <c r="ET43" s="16"/>
      <c r="EU43" s="17">
        <v>0</v>
      </c>
      <c r="EV43" s="16" t="s">
        <v>201</v>
      </c>
      <c r="EW43" s="16">
        <v>0</v>
      </c>
      <c r="EX43" s="16">
        <v>0</v>
      </c>
      <c r="EY43" s="16">
        <v>0</v>
      </c>
      <c r="EZ43" s="16">
        <v>0</v>
      </c>
      <c r="FA43" s="16" t="s">
        <v>714</v>
      </c>
      <c r="FB43" s="16" t="s">
        <v>715</v>
      </c>
      <c r="FC43" s="16" t="s">
        <v>716</v>
      </c>
      <c r="FD43" s="16" t="s">
        <v>717</v>
      </c>
      <c r="FE43" s="16" t="s">
        <v>718</v>
      </c>
      <c r="FF43" s="16" t="s">
        <v>205</v>
      </c>
      <c r="FG43" s="16" t="s">
        <v>719</v>
      </c>
      <c r="FH43" s="16" t="s">
        <v>660</v>
      </c>
      <c r="FI43" s="16" t="s">
        <v>720</v>
      </c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 t="s">
        <v>721</v>
      </c>
      <c r="FY43" s="16" t="s">
        <v>722</v>
      </c>
      <c r="FZ43" s="16"/>
      <c r="GA43" s="16" t="s">
        <v>723</v>
      </c>
      <c r="GB43" s="16" t="s">
        <v>205</v>
      </c>
      <c r="GC43" s="16" t="s">
        <v>724</v>
      </c>
      <c r="GD43" s="16" t="s">
        <v>660</v>
      </c>
      <c r="GE43" s="16" t="s">
        <v>720</v>
      </c>
      <c r="GF43" s="16"/>
      <c r="GG43" s="16"/>
      <c r="GH43" s="16"/>
    </row>
    <row r="44" spans="1:190" ht="37.5">
      <c r="A44" s="16" t="s">
        <v>725</v>
      </c>
      <c r="B44" s="16" t="s">
        <v>726</v>
      </c>
      <c r="C44" s="16" t="s">
        <v>462</v>
      </c>
      <c r="D44" s="16" t="s">
        <v>193</v>
      </c>
      <c r="E44" s="16" t="s">
        <v>727</v>
      </c>
      <c r="F44" s="16" t="s">
        <v>195</v>
      </c>
      <c r="G44" s="16" t="s">
        <v>196</v>
      </c>
      <c r="H44" s="17">
        <v>0</v>
      </c>
      <c r="I44" s="16" t="s">
        <v>728</v>
      </c>
      <c r="J44" s="16" t="s">
        <v>198</v>
      </c>
      <c r="K44" s="16" t="s">
        <v>729</v>
      </c>
      <c r="L44" s="16" t="s">
        <v>702</v>
      </c>
      <c r="M44" s="16" t="s">
        <v>730</v>
      </c>
      <c r="N44" s="18">
        <v>42583.560787037</v>
      </c>
      <c r="O44" s="18">
        <v>42597.579884259299</v>
      </c>
      <c r="P44" s="16"/>
      <c r="Q44" s="18">
        <v>43446.208333333299</v>
      </c>
      <c r="R44" s="16"/>
      <c r="S44" s="18">
        <v>43282.166666666701</v>
      </c>
      <c r="T44" s="18">
        <v>43250.166666666701</v>
      </c>
      <c r="U44" s="18">
        <v>42646.855405092603</v>
      </c>
      <c r="V44" s="18">
        <v>42675.782881944397</v>
      </c>
      <c r="W44" s="16"/>
      <c r="X44" s="18">
        <v>42675.782881944397</v>
      </c>
      <c r="Y44" s="18">
        <v>42704.258067129602</v>
      </c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>
        <v>0</v>
      </c>
      <c r="BC44" s="16">
        <v>0</v>
      </c>
      <c r="BD44" s="16">
        <v>3094799</v>
      </c>
      <c r="BE44" s="16">
        <v>30947994</v>
      </c>
      <c r="BF44" s="16">
        <v>440</v>
      </c>
      <c r="BG44" s="16"/>
      <c r="BH44" s="16"/>
      <c r="BI44" s="16"/>
      <c r="BJ44" s="16"/>
      <c r="BK44" s="16"/>
      <c r="BL44" s="16"/>
      <c r="BM44" s="16">
        <v>74.099999999999994</v>
      </c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>
        <v>0</v>
      </c>
      <c r="BY44" s="16">
        <v>0</v>
      </c>
      <c r="BZ44" s="16">
        <v>0</v>
      </c>
      <c r="CA44" s="16">
        <v>0</v>
      </c>
      <c r="CB44" s="16">
        <v>0</v>
      </c>
      <c r="CC44" s="16">
        <v>0</v>
      </c>
      <c r="CD44" s="16"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v>0</v>
      </c>
      <c r="CK44" s="16"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v>0</v>
      </c>
      <c r="CS44" s="16">
        <v>0</v>
      </c>
      <c r="CT44" s="16">
        <v>0</v>
      </c>
      <c r="CU44" s="16">
        <v>0</v>
      </c>
      <c r="CV44" s="16">
        <v>0</v>
      </c>
      <c r="CW44" s="18">
        <v>1</v>
      </c>
      <c r="CX44" s="18">
        <v>1</v>
      </c>
      <c r="CY44" s="16">
        <v>0</v>
      </c>
      <c r="CZ44" s="16">
        <v>0</v>
      </c>
      <c r="DA44" s="16">
        <v>0</v>
      </c>
      <c r="DB44" s="16">
        <v>0</v>
      </c>
      <c r="DC44" s="16">
        <v>0</v>
      </c>
      <c r="DD44" s="16">
        <v>0</v>
      </c>
      <c r="DE44" s="16">
        <v>0</v>
      </c>
      <c r="DF44" s="16">
        <v>0</v>
      </c>
      <c r="DG44" s="16">
        <v>0</v>
      </c>
      <c r="DH44" s="16">
        <v>0</v>
      </c>
      <c r="DI44" s="16">
        <v>0</v>
      </c>
      <c r="DJ44" s="16">
        <v>0</v>
      </c>
      <c r="DK44" s="16">
        <v>0</v>
      </c>
      <c r="DL44" s="16">
        <v>0</v>
      </c>
      <c r="DM44" s="16">
        <v>0</v>
      </c>
      <c r="DN44" s="16">
        <v>0</v>
      </c>
      <c r="DO44" s="16">
        <v>0</v>
      </c>
      <c r="DP44" s="16">
        <v>0</v>
      </c>
      <c r="DQ44" s="16">
        <v>0</v>
      </c>
      <c r="DR44" s="16">
        <v>0</v>
      </c>
      <c r="DS44" s="16">
        <v>0</v>
      </c>
      <c r="DT44" s="16">
        <v>0</v>
      </c>
      <c r="DU44" s="16">
        <v>0</v>
      </c>
      <c r="DV44" s="16">
        <v>0</v>
      </c>
      <c r="DW44" s="16">
        <v>0</v>
      </c>
      <c r="DX44" s="17">
        <v>264000</v>
      </c>
      <c r="DY44" s="17">
        <v>0</v>
      </c>
      <c r="DZ44" s="17">
        <v>440000</v>
      </c>
      <c r="EA44" s="17">
        <v>0</v>
      </c>
      <c r="EB44" s="17">
        <v>176000</v>
      </c>
      <c r="EC44" s="17">
        <v>0</v>
      </c>
      <c r="ED44" s="17">
        <v>0</v>
      </c>
      <c r="EE44" s="17">
        <v>0</v>
      </c>
      <c r="EF44" s="17">
        <v>0</v>
      </c>
      <c r="EG44" s="17">
        <v>0</v>
      </c>
      <c r="EH44" s="17">
        <v>4336027</v>
      </c>
      <c r="EI44" s="16"/>
      <c r="EJ44" s="16"/>
      <c r="EK44" s="16"/>
      <c r="EL44" s="16"/>
      <c r="EM44" s="16"/>
      <c r="EN44" s="16"/>
      <c r="EO44" s="16"/>
      <c r="EP44" s="16" t="s">
        <v>731</v>
      </c>
      <c r="EQ44" s="16"/>
      <c r="ER44" s="16" t="s">
        <v>201</v>
      </c>
      <c r="ES44" s="16" t="s">
        <v>201</v>
      </c>
      <c r="ET44" s="16"/>
      <c r="EU44" s="17">
        <v>0</v>
      </c>
      <c r="EV44" s="16" t="s">
        <v>201</v>
      </c>
      <c r="EW44" s="16">
        <v>0.01</v>
      </c>
      <c r="EX44" s="16">
        <v>495</v>
      </c>
      <c r="EY44" s="16">
        <v>0</v>
      </c>
      <c r="EZ44" s="16">
        <v>0</v>
      </c>
      <c r="FA44" s="16" t="s">
        <v>732</v>
      </c>
      <c r="FB44" s="16" t="s">
        <v>733</v>
      </c>
      <c r="FC44" s="16" t="s">
        <v>734</v>
      </c>
      <c r="FD44" s="16"/>
      <c r="FE44" s="16" t="s">
        <v>735</v>
      </c>
      <c r="FF44" s="16" t="s">
        <v>205</v>
      </c>
      <c r="FG44" s="16" t="s">
        <v>736</v>
      </c>
      <c r="FH44" s="16" t="s">
        <v>737</v>
      </c>
      <c r="FI44" s="16" t="s">
        <v>738</v>
      </c>
      <c r="FJ44" s="16"/>
      <c r="FK44" s="16"/>
      <c r="FL44" s="16" t="s">
        <v>739</v>
      </c>
      <c r="FM44" s="16" t="s">
        <v>733</v>
      </c>
      <c r="FN44" s="16" t="s">
        <v>734</v>
      </c>
      <c r="FO44" s="16"/>
      <c r="FP44" s="16" t="s">
        <v>735</v>
      </c>
      <c r="FQ44" s="16" t="s">
        <v>205</v>
      </c>
      <c r="FR44" s="16" t="s">
        <v>736</v>
      </c>
      <c r="FS44" s="16" t="s">
        <v>737</v>
      </c>
      <c r="FT44" s="16" t="s">
        <v>738</v>
      </c>
      <c r="FU44" s="16"/>
      <c r="FV44" s="16"/>
      <c r="FW44" s="16" t="s">
        <v>739</v>
      </c>
      <c r="FX44" s="16" t="s">
        <v>740</v>
      </c>
      <c r="FY44" s="16" t="s">
        <v>741</v>
      </c>
      <c r="FZ44" s="16"/>
      <c r="GA44" s="16" t="s">
        <v>742</v>
      </c>
      <c r="GB44" s="16" t="s">
        <v>205</v>
      </c>
      <c r="GC44" s="16" t="s">
        <v>743</v>
      </c>
      <c r="GD44" s="16" t="s">
        <v>744</v>
      </c>
      <c r="GE44" s="16" t="s">
        <v>745</v>
      </c>
      <c r="GF44" s="16"/>
      <c r="GG44" s="16"/>
      <c r="GH44" s="16" t="s">
        <v>746</v>
      </c>
    </row>
    <row r="45" spans="1:190" ht="37.5">
      <c r="A45" s="16" t="s">
        <v>747</v>
      </c>
      <c r="B45" s="16" t="s">
        <v>748</v>
      </c>
      <c r="C45" s="16" t="s">
        <v>520</v>
      </c>
      <c r="D45" s="16" t="s">
        <v>193</v>
      </c>
      <c r="E45" s="16" t="s">
        <v>727</v>
      </c>
      <c r="F45" s="16" t="s">
        <v>195</v>
      </c>
      <c r="G45" s="16" t="s">
        <v>196</v>
      </c>
      <c r="H45" s="17">
        <v>0</v>
      </c>
      <c r="I45" s="16" t="s">
        <v>749</v>
      </c>
      <c r="J45" s="16" t="s">
        <v>198</v>
      </c>
      <c r="K45" s="16" t="s">
        <v>750</v>
      </c>
      <c r="L45" s="16" t="s">
        <v>198</v>
      </c>
      <c r="M45" s="16" t="s">
        <v>750</v>
      </c>
      <c r="N45" s="18">
        <v>42583.822280092601</v>
      </c>
      <c r="O45" s="18">
        <v>42608.667777777802</v>
      </c>
      <c r="P45" s="16"/>
      <c r="Q45" s="18">
        <v>43907.166666666701</v>
      </c>
      <c r="R45" s="16"/>
      <c r="S45" s="18">
        <v>43282.166666666701</v>
      </c>
      <c r="T45" s="18">
        <v>43546.166666666701</v>
      </c>
      <c r="U45" s="18">
        <v>42695.7817476852</v>
      </c>
      <c r="V45" s="18">
        <v>42709.569386574098</v>
      </c>
      <c r="W45" s="16"/>
      <c r="X45" s="18">
        <v>42709.569386574098</v>
      </c>
      <c r="Y45" s="18">
        <v>42754.284143518496</v>
      </c>
      <c r="Z45" s="16"/>
      <c r="AA45" s="18">
        <v>42844.851886574099</v>
      </c>
      <c r="AB45" s="18">
        <v>43181.981643518498</v>
      </c>
      <c r="AC45" s="16"/>
      <c r="AD45" s="16"/>
      <c r="AE45" s="18">
        <v>43182.010254629597</v>
      </c>
      <c r="AF45" s="16"/>
      <c r="AG45" s="16"/>
      <c r="AH45" s="16"/>
      <c r="AI45" s="16"/>
      <c r="AJ45" s="16"/>
      <c r="AK45" s="16"/>
      <c r="AL45" s="18">
        <v>42844.852048611101</v>
      </c>
      <c r="AM45" s="18">
        <v>42866.223287036999</v>
      </c>
      <c r="AN45" s="18">
        <v>42915.333333333299</v>
      </c>
      <c r="AO45" s="16"/>
      <c r="AP45" s="16"/>
      <c r="AQ45" s="18">
        <v>43182.010254629597</v>
      </c>
      <c r="AR45" s="18">
        <v>43188.151203703703</v>
      </c>
      <c r="AS45" s="18">
        <v>43238.333333333299</v>
      </c>
      <c r="AT45" s="16"/>
      <c r="AU45" s="16"/>
      <c r="AV45" s="16"/>
      <c r="AW45" s="16"/>
      <c r="AX45" s="16"/>
      <c r="AY45" s="16"/>
      <c r="AZ45" s="16"/>
      <c r="BA45" s="16"/>
      <c r="BB45" s="16">
        <v>0</v>
      </c>
      <c r="BC45" s="16">
        <v>0</v>
      </c>
      <c r="BD45" s="16">
        <v>377100</v>
      </c>
      <c r="BE45" s="16">
        <v>5656500</v>
      </c>
      <c r="BF45" s="16">
        <v>75</v>
      </c>
      <c r="BG45" s="16"/>
      <c r="BH45" s="16"/>
      <c r="BI45" s="16"/>
      <c r="BJ45" s="16"/>
      <c r="BK45" s="16"/>
      <c r="BL45" s="16"/>
      <c r="BM45" s="16">
        <v>78</v>
      </c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>
        <v>0</v>
      </c>
      <c r="CB45" s="16">
        <v>0</v>
      </c>
      <c r="CC45" s="16">
        <v>377100</v>
      </c>
      <c r="CD45" s="16">
        <v>5656500</v>
      </c>
      <c r="CE45" s="16">
        <v>75</v>
      </c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7">
        <v>45000</v>
      </c>
      <c r="DY45" s="17">
        <v>45000</v>
      </c>
      <c r="DZ45" s="17">
        <v>75000</v>
      </c>
      <c r="EA45" s="17">
        <v>75000</v>
      </c>
      <c r="EB45" s="17">
        <v>30000</v>
      </c>
      <c r="EC45" s="17">
        <v>0</v>
      </c>
      <c r="ED45" s="17">
        <v>0</v>
      </c>
      <c r="EE45" s="17">
        <v>0</v>
      </c>
      <c r="EF45" s="17">
        <v>0</v>
      </c>
      <c r="EG45" s="17">
        <v>0</v>
      </c>
      <c r="EH45" s="17">
        <v>536357</v>
      </c>
      <c r="EI45" s="16"/>
      <c r="EJ45" s="16"/>
      <c r="EK45" s="16"/>
      <c r="EL45" s="16"/>
      <c r="EM45" s="16"/>
      <c r="EN45" s="16"/>
      <c r="EO45" s="16"/>
      <c r="EP45" s="16"/>
      <c r="EQ45" s="16"/>
      <c r="ER45" s="16" t="s">
        <v>251</v>
      </c>
      <c r="ES45" s="16" t="s">
        <v>201</v>
      </c>
      <c r="ET45" s="16"/>
      <c r="EU45" s="17">
        <v>0</v>
      </c>
      <c r="EV45" s="16" t="s">
        <v>201</v>
      </c>
      <c r="EW45" s="16">
        <v>0.4</v>
      </c>
      <c r="EX45" s="16">
        <v>1483</v>
      </c>
      <c r="EY45" s="16">
        <v>0.01</v>
      </c>
      <c r="EZ45" s="16">
        <v>0</v>
      </c>
      <c r="FA45" s="16" t="s">
        <v>751</v>
      </c>
      <c r="FB45" s="16" t="s">
        <v>752</v>
      </c>
      <c r="FC45" s="16" t="s">
        <v>753</v>
      </c>
      <c r="FD45" s="16"/>
      <c r="FE45" s="16" t="s">
        <v>754</v>
      </c>
      <c r="FF45" s="16" t="s">
        <v>205</v>
      </c>
      <c r="FG45" s="16" t="s">
        <v>755</v>
      </c>
      <c r="FH45" s="16" t="s">
        <v>756</v>
      </c>
      <c r="FI45" s="16" t="s">
        <v>757</v>
      </c>
      <c r="FJ45" s="16"/>
      <c r="FK45" s="16"/>
      <c r="FL45" s="16" t="s">
        <v>758</v>
      </c>
      <c r="FM45" s="16" t="s">
        <v>752</v>
      </c>
      <c r="FN45" s="16" t="s">
        <v>753</v>
      </c>
      <c r="FO45" s="16"/>
      <c r="FP45" s="16" t="s">
        <v>754</v>
      </c>
      <c r="FQ45" s="16" t="s">
        <v>205</v>
      </c>
      <c r="FR45" s="16" t="s">
        <v>755</v>
      </c>
      <c r="FS45" s="16" t="s">
        <v>756</v>
      </c>
      <c r="FT45" s="16" t="s">
        <v>757</v>
      </c>
      <c r="FU45" s="16"/>
      <c r="FV45" s="16"/>
      <c r="FW45" s="16" t="s">
        <v>758</v>
      </c>
      <c r="FX45" s="16" t="s">
        <v>531</v>
      </c>
      <c r="FY45" s="16" t="s">
        <v>532</v>
      </c>
      <c r="FZ45" s="16"/>
      <c r="GA45" s="16" t="s">
        <v>533</v>
      </c>
      <c r="GB45" s="16" t="s">
        <v>205</v>
      </c>
      <c r="GC45" s="16" t="s">
        <v>534</v>
      </c>
      <c r="GD45" s="16" t="s">
        <v>535</v>
      </c>
      <c r="GE45" s="16" t="s">
        <v>536</v>
      </c>
      <c r="GF45" s="16" t="s">
        <v>537</v>
      </c>
      <c r="GG45" s="16"/>
      <c r="GH45" s="16" t="s">
        <v>538</v>
      </c>
    </row>
    <row r="46" spans="1:190" ht="37.5">
      <c r="A46" s="16" t="s">
        <v>759</v>
      </c>
      <c r="B46" s="16" t="s">
        <v>760</v>
      </c>
      <c r="C46" s="16" t="s">
        <v>247</v>
      </c>
      <c r="D46" s="16" t="s">
        <v>193</v>
      </c>
      <c r="E46" s="16" t="s">
        <v>727</v>
      </c>
      <c r="F46" s="16" t="s">
        <v>195</v>
      </c>
      <c r="G46" s="16" t="s">
        <v>196</v>
      </c>
      <c r="H46" s="17">
        <v>0</v>
      </c>
      <c r="I46" s="16" t="s">
        <v>761</v>
      </c>
      <c r="J46" s="16" t="s">
        <v>223</v>
      </c>
      <c r="K46" s="16" t="s">
        <v>762</v>
      </c>
      <c r="L46" s="16" t="s">
        <v>198</v>
      </c>
      <c r="M46" s="16" t="s">
        <v>763</v>
      </c>
      <c r="N46" s="18">
        <v>42583.872453703698</v>
      </c>
      <c r="O46" s="18">
        <v>42608.553726851896</v>
      </c>
      <c r="P46" s="16"/>
      <c r="Q46" s="18">
        <v>43978.166666666701</v>
      </c>
      <c r="R46" s="16"/>
      <c r="S46" s="18">
        <v>43282.166666666701</v>
      </c>
      <c r="T46" s="18">
        <v>43848.208333333299</v>
      </c>
      <c r="U46" s="18">
        <v>42752.094409722202</v>
      </c>
      <c r="V46" s="18">
        <v>42806.797766203701</v>
      </c>
      <c r="W46" s="16"/>
      <c r="X46" s="18">
        <v>42806.797766203701</v>
      </c>
      <c r="Y46" s="18">
        <v>42859.462569444397</v>
      </c>
      <c r="Z46" s="16"/>
      <c r="AA46" s="18">
        <v>42886.7020486111</v>
      </c>
      <c r="AB46" s="18">
        <v>43118.926168981503</v>
      </c>
      <c r="AC46" s="16"/>
      <c r="AD46" s="16"/>
      <c r="AE46" s="18">
        <v>43118.926446759302</v>
      </c>
      <c r="AF46" s="16"/>
      <c r="AG46" s="16"/>
      <c r="AH46" s="16"/>
      <c r="AI46" s="16"/>
      <c r="AJ46" s="16"/>
      <c r="AK46" s="16"/>
      <c r="AL46" s="18">
        <v>42886.702187499999</v>
      </c>
      <c r="AM46" s="18">
        <v>42921.2415162037</v>
      </c>
      <c r="AN46" s="18">
        <v>42955.333333333299</v>
      </c>
      <c r="AO46" s="16"/>
      <c r="AP46" s="16"/>
      <c r="AQ46" s="18">
        <v>43118.926446759302</v>
      </c>
      <c r="AR46" s="18">
        <v>43181.1241435185</v>
      </c>
      <c r="AS46" s="18">
        <v>43238.333333333299</v>
      </c>
      <c r="AT46" s="16"/>
      <c r="AU46" s="16"/>
      <c r="AV46" s="16"/>
      <c r="AW46" s="16"/>
      <c r="AX46" s="16"/>
      <c r="AY46" s="16"/>
      <c r="AZ46" s="16"/>
      <c r="BA46" s="16"/>
      <c r="BB46" s="16">
        <v>0</v>
      </c>
      <c r="BC46" s="16">
        <v>0</v>
      </c>
      <c r="BD46" s="16">
        <v>269694</v>
      </c>
      <c r="BE46" s="16">
        <v>4045417</v>
      </c>
      <c r="BF46" s="16">
        <v>75</v>
      </c>
      <c r="BG46" s="16"/>
      <c r="BH46" s="16"/>
      <c r="BI46" s="16"/>
      <c r="BJ46" s="16"/>
      <c r="BK46" s="16"/>
      <c r="BL46" s="16"/>
      <c r="BM46" s="16">
        <v>69.7</v>
      </c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>
        <v>0</v>
      </c>
      <c r="BY46" s="16">
        <v>0</v>
      </c>
      <c r="BZ46" s="16">
        <v>0</v>
      </c>
      <c r="CA46" s="16">
        <v>0</v>
      </c>
      <c r="CB46" s="16">
        <v>0</v>
      </c>
      <c r="CC46" s="16">
        <v>269694</v>
      </c>
      <c r="CD46" s="16">
        <v>0</v>
      </c>
      <c r="CE46" s="16">
        <v>75</v>
      </c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7">
        <v>36143.879999999997</v>
      </c>
      <c r="DY46" s="17">
        <v>36143.879999999997</v>
      </c>
      <c r="DZ46" s="17">
        <v>60239.81</v>
      </c>
      <c r="EA46" s="17">
        <v>60239.81</v>
      </c>
      <c r="EB46" s="17">
        <v>24095.919999999998</v>
      </c>
      <c r="EC46" s="17">
        <v>0</v>
      </c>
      <c r="ED46" s="17">
        <v>0</v>
      </c>
      <c r="EE46" s="17">
        <v>0</v>
      </c>
      <c r="EF46" s="17">
        <v>0</v>
      </c>
      <c r="EG46" s="17">
        <v>0</v>
      </c>
      <c r="EH46" s="17">
        <v>401599</v>
      </c>
      <c r="EI46" s="16"/>
      <c r="EJ46" s="16"/>
      <c r="EK46" s="16"/>
      <c r="EL46" s="16"/>
      <c r="EM46" s="16"/>
      <c r="EN46" s="16"/>
      <c r="EO46" s="16"/>
      <c r="EP46" s="16"/>
      <c r="EQ46" s="16"/>
      <c r="ER46" s="16" t="s">
        <v>251</v>
      </c>
      <c r="ES46" s="16" t="s">
        <v>251</v>
      </c>
      <c r="ET46" s="16"/>
      <c r="EU46" s="17">
        <v>0</v>
      </c>
      <c r="EV46" s="16" t="s">
        <v>201</v>
      </c>
      <c r="EW46" s="16">
        <v>4.4999999999999998E-2</v>
      </c>
      <c r="EX46" s="16">
        <v>0</v>
      </c>
      <c r="EY46" s="16">
        <v>1E-3</v>
      </c>
      <c r="EZ46" s="16">
        <v>0</v>
      </c>
      <c r="FA46" s="16" t="s">
        <v>764</v>
      </c>
      <c r="FB46" s="16" t="s">
        <v>765</v>
      </c>
      <c r="FC46" s="16" t="s">
        <v>766</v>
      </c>
      <c r="FD46" s="16"/>
      <c r="FE46" s="16" t="s">
        <v>767</v>
      </c>
      <c r="FF46" s="16" t="s">
        <v>205</v>
      </c>
      <c r="FG46" s="16" t="s">
        <v>768</v>
      </c>
      <c r="FH46" s="16" t="s">
        <v>769</v>
      </c>
      <c r="FI46" s="16" t="s">
        <v>770</v>
      </c>
      <c r="FJ46" s="16"/>
      <c r="FK46" s="16"/>
      <c r="FL46" s="16" t="s">
        <v>771</v>
      </c>
      <c r="FM46" s="16" t="s">
        <v>765</v>
      </c>
      <c r="FN46" s="16" t="s">
        <v>766</v>
      </c>
      <c r="FO46" s="16"/>
      <c r="FP46" s="16" t="s">
        <v>767</v>
      </c>
      <c r="FQ46" s="16" t="s">
        <v>205</v>
      </c>
      <c r="FR46" s="16" t="s">
        <v>768</v>
      </c>
      <c r="FS46" s="16" t="s">
        <v>769</v>
      </c>
      <c r="FT46" s="16" t="s">
        <v>770</v>
      </c>
      <c r="FU46" s="16"/>
      <c r="FV46" s="16"/>
      <c r="FW46" s="16" t="s">
        <v>771</v>
      </c>
      <c r="FX46" s="16" t="s">
        <v>531</v>
      </c>
      <c r="FY46" s="16" t="s">
        <v>532</v>
      </c>
      <c r="FZ46" s="16"/>
      <c r="GA46" s="16" t="s">
        <v>533</v>
      </c>
      <c r="GB46" s="16" t="s">
        <v>205</v>
      </c>
      <c r="GC46" s="16" t="s">
        <v>534</v>
      </c>
      <c r="GD46" s="16" t="s">
        <v>535</v>
      </c>
      <c r="GE46" s="16" t="s">
        <v>536</v>
      </c>
      <c r="GF46" s="16" t="s">
        <v>537</v>
      </c>
      <c r="GG46" s="16"/>
      <c r="GH46" s="16" t="s">
        <v>538</v>
      </c>
    </row>
    <row r="47" spans="1:190" ht="24.95">
      <c r="A47" s="16" t="s">
        <v>772</v>
      </c>
      <c r="B47" s="16" t="s">
        <v>773</v>
      </c>
      <c r="C47" s="16" t="s">
        <v>247</v>
      </c>
      <c r="D47" s="16" t="s">
        <v>193</v>
      </c>
      <c r="E47" s="16" t="s">
        <v>727</v>
      </c>
      <c r="F47" s="16" t="s">
        <v>195</v>
      </c>
      <c r="G47" s="16" t="s">
        <v>248</v>
      </c>
      <c r="H47" s="17">
        <v>0</v>
      </c>
      <c r="I47" s="16" t="s">
        <v>774</v>
      </c>
      <c r="J47" s="16" t="s">
        <v>198</v>
      </c>
      <c r="K47" s="16" t="s">
        <v>775</v>
      </c>
      <c r="L47" s="16" t="s">
        <v>198</v>
      </c>
      <c r="M47" s="16" t="s">
        <v>775</v>
      </c>
      <c r="N47" s="18">
        <v>42584.606562499997</v>
      </c>
      <c r="O47" s="18">
        <v>42893.852500000001</v>
      </c>
      <c r="P47" s="16"/>
      <c r="Q47" s="18">
        <v>44708.166666666701</v>
      </c>
      <c r="R47" s="16"/>
      <c r="S47" s="18">
        <v>43282.166666666701</v>
      </c>
      <c r="T47" s="18">
        <v>44554.208333333299</v>
      </c>
      <c r="U47" s="18">
        <v>42991.787928240701</v>
      </c>
      <c r="V47" s="18">
        <v>43019.543854166703</v>
      </c>
      <c r="W47" s="16"/>
      <c r="X47" s="18">
        <v>43019.543854166703</v>
      </c>
      <c r="Y47" s="18">
        <v>43080.886898148201</v>
      </c>
      <c r="Z47" s="16"/>
      <c r="AA47" s="18">
        <v>43084.973356481503</v>
      </c>
      <c r="AB47" s="18">
        <v>43473.208333333299</v>
      </c>
      <c r="AC47" s="16"/>
      <c r="AD47" s="18">
        <v>43640.166666666701</v>
      </c>
      <c r="AE47" s="18">
        <v>43630.385810185202</v>
      </c>
      <c r="AF47" s="16" t="s">
        <v>622</v>
      </c>
      <c r="AG47" s="16"/>
      <c r="AH47" s="16"/>
      <c r="AI47" s="16"/>
      <c r="AJ47" s="16"/>
      <c r="AK47" s="16"/>
      <c r="AL47" s="18">
        <v>43084.9735069444</v>
      </c>
      <c r="AM47" s="18">
        <v>43107.174756944398</v>
      </c>
      <c r="AN47" s="18">
        <v>43712.166666666701</v>
      </c>
      <c r="AO47" s="18">
        <v>43641.166666666701</v>
      </c>
      <c r="AP47" s="18">
        <v>43642.166666666701</v>
      </c>
      <c r="AQ47" s="18">
        <v>43642.166666666701</v>
      </c>
      <c r="AR47" s="18">
        <v>43670.166666666701</v>
      </c>
      <c r="AS47" s="16"/>
      <c r="AT47" s="16"/>
      <c r="AU47" s="16"/>
      <c r="AV47" s="16"/>
      <c r="AW47" s="16"/>
      <c r="AX47" s="16"/>
      <c r="AY47" s="16"/>
      <c r="AZ47" s="16"/>
      <c r="BA47" s="16"/>
      <c r="BB47" s="16">
        <v>17151</v>
      </c>
      <c r="BC47" s="16">
        <v>257265</v>
      </c>
      <c r="BD47" s="16">
        <v>294517</v>
      </c>
      <c r="BE47" s="16">
        <v>4417764</v>
      </c>
      <c r="BF47" s="16">
        <v>55</v>
      </c>
      <c r="BG47" s="16"/>
      <c r="BH47" s="16"/>
      <c r="BI47" s="16"/>
      <c r="BJ47" s="16"/>
      <c r="BK47" s="16"/>
      <c r="BL47" s="16"/>
      <c r="BM47" s="16">
        <v>92.5</v>
      </c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>
        <v>17151</v>
      </c>
      <c r="CB47" s="16">
        <v>257265</v>
      </c>
      <c r="CC47" s="16">
        <v>294517</v>
      </c>
      <c r="CD47" s="16">
        <v>4417764</v>
      </c>
      <c r="CE47" s="16">
        <v>55</v>
      </c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7">
        <v>33000</v>
      </c>
      <c r="DY47" s="17">
        <v>33000</v>
      </c>
      <c r="DZ47" s="17">
        <v>55000</v>
      </c>
      <c r="EA47" s="17">
        <v>55000</v>
      </c>
      <c r="EB47" s="17">
        <v>22000</v>
      </c>
      <c r="EC47" s="17">
        <v>0</v>
      </c>
      <c r="ED47" s="17">
        <v>0</v>
      </c>
      <c r="EE47" s="17">
        <v>0</v>
      </c>
      <c r="EF47" s="17">
        <v>0</v>
      </c>
      <c r="EG47" s="17">
        <v>0</v>
      </c>
      <c r="EH47" s="17">
        <v>474873</v>
      </c>
      <c r="EI47" s="16"/>
      <c r="EJ47" s="16"/>
      <c r="EK47" s="16"/>
      <c r="EL47" s="17">
        <v>369971.4</v>
      </c>
      <c r="EM47" s="16"/>
      <c r="EN47" s="17">
        <v>109873.44</v>
      </c>
      <c r="EO47" s="17">
        <v>30000</v>
      </c>
      <c r="EP47" s="16" t="s">
        <v>523</v>
      </c>
      <c r="EQ47" s="16" t="s">
        <v>200</v>
      </c>
      <c r="ER47" s="16" t="s">
        <v>251</v>
      </c>
      <c r="ES47" s="16" t="s">
        <v>201</v>
      </c>
      <c r="ET47" s="16"/>
      <c r="EU47" s="17">
        <v>0</v>
      </c>
      <c r="EV47" s="16" t="s">
        <v>201</v>
      </c>
      <c r="EW47" s="16">
        <v>0.2</v>
      </c>
      <c r="EX47" s="16">
        <v>1483</v>
      </c>
      <c r="EY47" s="16">
        <v>0.01</v>
      </c>
      <c r="EZ47" s="16">
        <v>0</v>
      </c>
      <c r="FA47" s="16" t="s">
        <v>776</v>
      </c>
      <c r="FB47" s="16" t="s">
        <v>773</v>
      </c>
      <c r="FC47" s="16" t="s">
        <v>777</v>
      </c>
      <c r="FD47" s="16"/>
      <c r="FE47" s="16" t="s">
        <v>778</v>
      </c>
      <c r="FF47" s="16" t="s">
        <v>205</v>
      </c>
      <c r="FG47" s="16" t="s">
        <v>779</v>
      </c>
      <c r="FH47" s="16" t="s">
        <v>216</v>
      </c>
      <c r="FI47" s="16" t="s">
        <v>780</v>
      </c>
      <c r="FJ47" s="16" t="s">
        <v>781</v>
      </c>
      <c r="FK47" s="16"/>
      <c r="FL47" s="16" t="s">
        <v>782</v>
      </c>
      <c r="FM47" s="16" t="s">
        <v>773</v>
      </c>
      <c r="FN47" s="16" t="s">
        <v>777</v>
      </c>
      <c r="FO47" s="16"/>
      <c r="FP47" s="16" t="s">
        <v>778</v>
      </c>
      <c r="FQ47" s="16" t="s">
        <v>205</v>
      </c>
      <c r="FR47" s="16" t="s">
        <v>779</v>
      </c>
      <c r="FS47" s="16" t="s">
        <v>783</v>
      </c>
      <c r="FT47" s="16" t="s">
        <v>784</v>
      </c>
      <c r="FU47" s="16"/>
      <c r="FV47" s="16"/>
      <c r="FW47" s="16" t="s">
        <v>785</v>
      </c>
      <c r="FX47" s="16" t="s">
        <v>531</v>
      </c>
      <c r="FY47" s="16" t="s">
        <v>532</v>
      </c>
      <c r="FZ47" s="16"/>
      <c r="GA47" s="16" t="s">
        <v>533</v>
      </c>
      <c r="GB47" s="16" t="s">
        <v>205</v>
      </c>
      <c r="GC47" s="16" t="s">
        <v>534</v>
      </c>
      <c r="GD47" s="16" t="s">
        <v>535</v>
      </c>
      <c r="GE47" s="16" t="s">
        <v>536</v>
      </c>
      <c r="GF47" s="16" t="s">
        <v>537</v>
      </c>
      <c r="GG47" s="16"/>
      <c r="GH47" s="16" t="s">
        <v>538</v>
      </c>
    </row>
    <row r="48" spans="1:190" ht="37.5">
      <c r="A48" s="16" t="s">
        <v>786</v>
      </c>
      <c r="B48" s="16" t="s">
        <v>787</v>
      </c>
      <c r="C48" s="16" t="s">
        <v>247</v>
      </c>
      <c r="D48" s="16" t="s">
        <v>193</v>
      </c>
      <c r="E48" s="16" t="s">
        <v>727</v>
      </c>
      <c r="F48" s="16" t="s">
        <v>195</v>
      </c>
      <c r="G48" s="16" t="s">
        <v>196</v>
      </c>
      <c r="H48" s="17">
        <v>0</v>
      </c>
      <c r="I48" s="16" t="s">
        <v>788</v>
      </c>
      <c r="J48" s="16" t="s">
        <v>198</v>
      </c>
      <c r="K48" s="16" t="s">
        <v>789</v>
      </c>
      <c r="L48" s="16" t="s">
        <v>198</v>
      </c>
      <c r="M48" s="16" t="s">
        <v>789</v>
      </c>
      <c r="N48" s="18">
        <v>42584.7605092593</v>
      </c>
      <c r="O48" s="16"/>
      <c r="P48" s="16"/>
      <c r="Q48" s="18">
        <v>44029.166666666701</v>
      </c>
      <c r="R48" s="16"/>
      <c r="S48" s="18">
        <v>43282.166666666701</v>
      </c>
      <c r="T48" s="18">
        <v>43965.166666666701</v>
      </c>
      <c r="U48" s="18">
        <v>42779.568599537</v>
      </c>
      <c r="V48" s="18">
        <v>42807.767569444397</v>
      </c>
      <c r="W48" s="16"/>
      <c r="X48" s="18">
        <v>42807.767569444397</v>
      </c>
      <c r="Y48" s="18">
        <v>42814.226400462998</v>
      </c>
      <c r="Z48" s="16"/>
      <c r="AA48" s="18">
        <v>42836.850243055596</v>
      </c>
      <c r="AB48" s="18">
        <v>43227.854386574101</v>
      </c>
      <c r="AC48" s="16"/>
      <c r="AD48" s="16"/>
      <c r="AE48" s="18">
        <v>43234.921354166698</v>
      </c>
      <c r="AF48" s="16"/>
      <c r="AG48" s="16"/>
      <c r="AH48" s="16"/>
      <c r="AI48" s="16"/>
      <c r="AJ48" s="16"/>
      <c r="AK48" s="16"/>
      <c r="AL48" s="18">
        <v>42836.850509259297</v>
      </c>
      <c r="AM48" s="18">
        <v>42866.223287036999</v>
      </c>
      <c r="AN48" s="18">
        <v>42915.333333333299</v>
      </c>
      <c r="AO48" s="16"/>
      <c r="AP48" s="16"/>
      <c r="AQ48" s="18">
        <v>43234.921354166698</v>
      </c>
      <c r="AR48" s="18">
        <v>43243.110173611101</v>
      </c>
      <c r="AS48" s="18">
        <v>43265.333333333299</v>
      </c>
      <c r="AT48" s="16"/>
      <c r="AU48" s="16"/>
      <c r="AV48" s="16"/>
      <c r="AW48" s="16"/>
      <c r="AX48" s="16"/>
      <c r="AY48" s="16"/>
      <c r="AZ48" s="16"/>
      <c r="BA48" s="16"/>
      <c r="BB48" s="16">
        <v>24880</v>
      </c>
      <c r="BC48" s="16">
        <v>373200</v>
      </c>
      <c r="BD48" s="16">
        <v>381600</v>
      </c>
      <c r="BE48" s="16">
        <v>5724000</v>
      </c>
      <c r="BF48" s="16">
        <v>75</v>
      </c>
      <c r="BG48" s="16"/>
      <c r="BH48" s="16"/>
      <c r="BI48" s="16"/>
      <c r="BJ48" s="16"/>
      <c r="BK48" s="16"/>
      <c r="BL48" s="16"/>
      <c r="BM48" s="16">
        <v>78.7</v>
      </c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381600</v>
      </c>
      <c r="CD48" s="16">
        <v>0</v>
      </c>
      <c r="CE48" s="16">
        <v>75</v>
      </c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7">
        <v>45000</v>
      </c>
      <c r="DY48" s="17">
        <v>45000</v>
      </c>
      <c r="DZ48" s="17">
        <v>75000</v>
      </c>
      <c r="EA48" s="17">
        <v>75000</v>
      </c>
      <c r="EB48" s="17">
        <v>30000</v>
      </c>
      <c r="EC48" s="17">
        <v>0</v>
      </c>
      <c r="ED48" s="17">
        <v>0</v>
      </c>
      <c r="EE48" s="17">
        <v>0</v>
      </c>
      <c r="EF48" s="17">
        <v>0</v>
      </c>
      <c r="EG48" s="17">
        <v>0</v>
      </c>
      <c r="EH48" s="17">
        <v>533983</v>
      </c>
      <c r="EI48" s="16"/>
      <c r="EJ48" s="16"/>
      <c r="EK48" s="16"/>
      <c r="EL48" s="16"/>
      <c r="EM48" s="16"/>
      <c r="EN48" s="16"/>
      <c r="EO48" s="16"/>
      <c r="EP48" s="16"/>
      <c r="EQ48" s="16"/>
      <c r="ER48" s="16" t="s">
        <v>251</v>
      </c>
      <c r="ES48" s="16" t="s">
        <v>201</v>
      </c>
      <c r="ET48" s="16"/>
      <c r="EU48" s="17">
        <v>0</v>
      </c>
      <c r="EV48" s="16" t="s">
        <v>201</v>
      </c>
      <c r="EW48" s="16">
        <v>0.4</v>
      </c>
      <c r="EX48" s="16">
        <v>1483</v>
      </c>
      <c r="EY48" s="16">
        <v>0.01</v>
      </c>
      <c r="EZ48" s="16">
        <v>0</v>
      </c>
      <c r="FA48" s="16" t="s">
        <v>790</v>
      </c>
      <c r="FB48" s="16" t="s">
        <v>791</v>
      </c>
      <c r="FC48" s="16" t="s">
        <v>792</v>
      </c>
      <c r="FD48" s="16"/>
      <c r="FE48" s="16" t="s">
        <v>793</v>
      </c>
      <c r="FF48" s="16" t="s">
        <v>205</v>
      </c>
      <c r="FG48" s="16" t="s">
        <v>794</v>
      </c>
      <c r="FH48" s="16" t="s">
        <v>795</v>
      </c>
      <c r="FI48" s="16" t="s">
        <v>796</v>
      </c>
      <c r="FJ48" s="16"/>
      <c r="FK48" s="16"/>
      <c r="FL48" s="16" t="s">
        <v>797</v>
      </c>
      <c r="FM48" s="16" t="s">
        <v>791</v>
      </c>
      <c r="FN48" s="16" t="s">
        <v>792</v>
      </c>
      <c r="FO48" s="16"/>
      <c r="FP48" s="16" t="s">
        <v>793</v>
      </c>
      <c r="FQ48" s="16" t="s">
        <v>205</v>
      </c>
      <c r="FR48" s="16" t="s">
        <v>794</v>
      </c>
      <c r="FS48" s="16" t="s">
        <v>795</v>
      </c>
      <c r="FT48" s="16" t="s">
        <v>796</v>
      </c>
      <c r="FU48" s="16"/>
      <c r="FV48" s="16"/>
      <c r="FW48" s="16" t="s">
        <v>797</v>
      </c>
      <c r="FX48" s="16" t="s">
        <v>531</v>
      </c>
      <c r="FY48" s="16" t="s">
        <v>532</v>
      </c>
      <c r="FZ48" s="16"/>
      <c r="GA48" s="16" t="s">
        <v>533</v>
      </c>
      <c r="GB48" s="16" t="s">
        <v>205</v>
      </c>
      <c r="GC48" s="16" t="s">
        <v>534</v>
      </c>
      <c r="GD48" s="16" t="s">
        <v>535</v>
      </c>
      <c r="GE48" s="16" t="s">
        <v>536</v>
      </c>
      <c r="GF48" s="16" t="s">
        <v>537</v>
      </c>
      <c r="GG48" s="16"/>
      <c r="GH48" s="16" t="s">
        <v>538</v>
      </c>
    </row>
    <row r="49" spans="1:190" ht="24.95">
      <c r="A49" s="16" t="s">
        <v>798</v>
      </c>
      <c r="B49" s="16" t="s">
        <v>799</v>
      </c>
      <c r="C49" s="16" t="s">
        <v>432</v>
      </c>
      <c r="D49" s="16" t="s">
        <v>193</v>
      </c>
      <c r="E49" s="16" t="s">
        <v>727</v>
      </c>
      <c r="F49" s="16" t="s">
        <v>195</v>
      </c>
      <c r="G49" s="16" t="s">
        <v>196</v>
      </c>
      <c r="H49" s="17">
        <v>0</v>
      </c>
      <c r="I49" s="16" t="s">
        <v>800</v>
      </c>
      <c r="J49" s="16" t="s">
        <v>223</v>
      </c>
      <c r="K49" s="16" t="s">
        <v>801</v>
      </c>
      <c r="L49" s="16" t="s">
        <v>225</v>
      </c>
      <c r="M49" s="16" t="s">
        <v>802</v>
      </c>
      <c r="N49" s="18">
        <v>42584.784131944398</v>
      </c>
      <c r="O49" s="16"/>
      <c r="P49" s="16"/>
      <c r="Q49" s="16"/>
      <c r="R49" s="18">
        <v>44945.208333333299</v>
      </c>
      <c r="S49" s="18">
        <v>43282.166666666701</v>
      </c>
      <c r="T49" s="18">
        <v>45049.166666666701</v>
      </c>
      <c r="U49" s="18">
        <v>42668.5700462963</v>
      </c>
      <c r="V49" s="18">
        <v>42683.870671296303</v>
      </c>
      <c r="W49" s="16"/>
      <c r="X49" s="18">
        <v>42683.870671296303</v>
      </c>
      <c r="Y49" s="18">
        <v>42760.208333333299</v>
      </c>
      <c r="Z49" s="16"/>
      <c r="AA49" s="18">
        <v>43140.859664351898</v>
      </c>
      <c r="AB49" s="18">
        <v>43790.208333333299</v>
      </c>
      <c r="AC49" s="16"/>
      <c r="AD49" s="18">
        <v>43900.166666666701</v>
      </c>
      <c r="AE49" s="18">
        <v>43830.4275694444</v>
      </c>
      <c r="AF49" s="16" t="s">
        <v>622</v>
      </c>
      <c r="AG49" s="18">
        <v>44837.166666666701</v>
      </c>
      <c r="AH49" s="16"/>
      <c r="AI49" s="18">
        <v>44868.166666666701</v>
      </c>
      <c r="AJ49" s="18">
        <v>43551.166666666701</v>
      </c>
      <c r="AK49" s="18">
        <v>43552.166666666701</v>
      </c>
      <c r="AL49" s="18">
        <v>43563.166666666701</v>
      </c>
      <c r="AM49" s="18">
        <v>43614.166666666701</v>
      </c>
      <c r="AN49" s="18">
        <v>44911.208333333299</v>
      </c>
      <c r="AO49" s="18">
        <v>43948.166666666701</v>
      </c>
      <c r="AP49" s="18">
        <v>43948.166666666701</v>
      </c>
      <c r="AQ49" s="18">
        <v>43948.166666666701</v>
      </c>
      <c r="AR49" s="18">
        <v>43955.166666666701</v>
      </c>
      <c r="AS49" s="16"/>
      <c r="AT49" s="18">
        <v>44868.166666666701</v>
      </c>
      <c r="AU49" s="18">
        <v>44876.208333333299</v>
      </c>
      <c r="AV49" s="18">
        <v>44876.208333333299</v>
      </c>
      <c r="AW49" s="18">
        <v>44880.427592592598</v>
      </c>
      <c r="AX49" s="16"/>
      <c r="AY49" s="16">
        <v>908203</v>
      </c>
      <c r="AZ49" s="16">
        <v>13623045</v>
      </c>
      <c r="BA49" s="16"/>
      <c r="BB49" s="16">
        <v>101607</v>
      </c>
      <c r="BC49" s="16">
        <v>1524105</v>
      </c>
      <c r="BD49" s="16">
        <v>4777871</v>
      </c>
      <c r="BE49" s="16">
        <v>71668065</v>
      </c>
      <c r="BF49" s="16">
        <v>600</v>
      </c>
      <c r="BG49" s="16"/>
      <c r="BH49" s="16"/>
      <c r="BI49" s="16"/>
      <c r="BJ49" s="16"/>
      <c r="BK49" s="16"/>
      <c r="BL49" s="16"/>
      <c r="BM49" s="16">
        <v>72.7</v>
      </c>
      <c r="BN49" s="16">
        <v>40.1</v>
      </c>
      <c r="BO49" s="16">
        <v>32.6</v>
      </c>
      <c r="BP49" s="16">
        <v>83</v>
      </c>
      <c r="BQ49" s="16">
        <v>406561</v>
      </c>
      <c r="BR49" s="16">
        <v>6098415</v>
      </c>
      <c r="BS49" s="16"/>
      <c r="BT49" s="16"/>
      <c r="BU49" s="16"/>
      <c r="BV49" s="16">
        <v>90.9</v>
      </c>
      <c r="BW49" s="16">
        <v>7963</v>
      </c>
      <c r="BX49" s="16">
        <v>908203</v>
      </c>
      <c r="BY49" s="16">
        <v>13623045</v>
      </c>
      <c r="BZ49" s="16"/>
      <c r="CA49" s="16">
        <v>101607</v>
      </c>
      <c r="CB49" s="16">
        <v>1524105</v>
      </c>
      <c r="CC49" s="16">
        <v>4779271</v>
      </c>
      <c r="CD49" s="16">
        <v>71689065</v>
      </c>
      <c r="CE49" s="16">
        <v>600</v>
      </c>
      <c r="CF49" s="16"/>
      <c r="CG49" s="16"/>
      <c r="CH49" s="16"/>
      <c r="CI49" s="16"/>
      <c r="CJ49" s="16"/>
      <c r="CK49" s="16"/>
      <c r="CL49" s="16">
        <v>76.7</v>
      </c>
      <c r="CM49" s="16">
        <v>42.3</v>
      </c>
      <c r="CN49" s="16">
        <v>34.299999999999997</v>
      </c>
      <c r="CO49" s="16">
        <v>88.2</v>
      </c>
      <c r="CP49" s="16">
        <v>385359</v>
      </c>
      <c r="CQ49" s="16">
        <v>5780385</v>
      </c>
      <c r="CR49" s="16"/>
      <c r="CS49" s="16"/>
      <c r="CT49" s="16"/>
      <c r="CU49" s="16">
        <v>90.9</v>
      </c>
      <c r="CV49" s="16">
        <v>7965</v>
      </c>
      <c r="CW49" s="18">
        <v>44449.166666666701</v>
      </c>
      <c r="CX49" s="18">
        <v>44813.166666666701</v>
      </c>
      <c r="CY49" s="16">
        <v>980106</v>
      </c>
      <c r="CZ49" s="16">
        <v>24502667</v>
      </c>
      <c r="DA49" s="16">
        <v>0</v>
      </c>
      <c r="DB49" s="16">
        <v>88977.82</v>
      </c>
      <c r="DC49" s="16">
        <v>2224445.41</v>
      </c>
      <c r="DD49" s="16">
        <v>4547464</v>
      </c>
      <c r="DE49" s="16">
        <v>113686600</v>
      </c>
      <c r="DF49" s="16">
        <v>582.79999999999995</v>
      </c>
      <c r="DG49" s="16"/>
      <c r="DH49" s="16"/>
      <c r="DI49" s="16"/>
      <c r="DJ49" s="16"/>
      <c r="DK49" s="16"/>
      <c r="DL49" s="16"/>
      <c r="DM49" s="16">
        <v>69.7</v>
      </c>
      <c r="DN49" s="16">
        <v>38.9</v>
      </c>
      <c r="DO49" s="16">
        <v>30.7</v>
      </c>
      <c r="DP49" s="16">
        <v>69.7</v>
      </c>
      <c r="DQ49" s="16">
        <v>398362.44</v>
      </c>
      <c r="DR49" s="16">
        <v>9959061</v>
      </c>
      <c r="DS49" s="16">
        <v>0</v>
      </c>
      <c r="DT49" s="16">
        <v>0</v>
      </c>
      <c r="DU49" s="16">
        <v>0</v>
      </c>
      <c r="DV49" s="16">
        <v>89.07</v>
      </c>
      <c r="DW49" s="16">
        <v>7802</v>
      </c>
      <c r="DX49" s="17">
        <v>330000</v>
      </c>
      <c r="DY49" s="17">
        <v>330000</v>
      </c>
      <c r="DZ49" s="17">
        <v>550000</v>
      </c>
      <c r="EA49" s="17">
        <v>550000</v>
      </c>
      <c r="EB49" s="17">
        <v>220000</v>
      </c>
      <c r="EC49" s="17">
        <v>220000</v>
      </c>
      <c r="ED49" s="17">
        <v>110000</v>
      </c>
      <c r="EE49" s="17">
        <v>110000</v>
      </c>
      <c r="EF49" s="17">
        <v>0</v>
      </c>
      <c r="EG49" s="17">
        <v>0</v>
      </c>
      <c r="EH49" s="17">
        <v>4155081</v>
      </c>
      <c r="EI49" s="16"/>
      <c r="EJ49" s="16"/>
      <c r="EK49" s="16"/>
      <c r="EL49" s="17">
        <v>2161121.33</v>
      </c>
      <c r="EM49" s="17">
        <v>1535104.07</v>
      </c>
      <c r="EN49" s="17">
        <v>1231573.3899999999</v>
      </c>
      <c r="EO49" s="17">
        <v>31190.01</v>
      </c>
      <c r="EP49" s="16" t="s">
        <v>803</v>
      </c>
      <c r="EQ49" s="16" t="s">
        <v>291</v>
      </c>
      <c r="ER49" s="16" t="s">
        <v>251</v>
      </c>
      <c r="ES49" s="16" t="s">
        <v>251</v>
      </c>
      <c r="ET49" s="16" t="s">
        <v>804</v>
      </c>
      <c r="EU49" s="17">
        <v>167470002</v>
      </c>
      <c r="EV49" s="16" t="s">
        <v>251</v>
      </c>
      <c r="EW49" s="16">
        <v>0.23799999999999999</v>
      </c>
      <c r="EX49" s="16">
        <v>1058</v>
      </c>
      <c r="EY49" s="16">
        <v>5.0000000000000001E-3</v>
      </c>
      <c r="EZ49" s="16">
        <v>0</v>
      </c>
      <c r="FA49" s="16" t="s">
        <v>805</v>
      </c>
      <c r="FB49" s="16" t="s">
        <v>806</v>
      </c>
      <c r="FC49" s="16" t="s">
        <v>807</v>
      </c>
      <c r="FD49" s="16"/>
      <c r="FE49" s="16" t="s">
        <v>551</v>
      </c>
      <c r="FF49" s="16" t="s">
        <v>205</v>
      </c>
      <c r="FG49" s="16" t="s">
        <v>552</v>
      </c>
      <c r="FH49" s="16" t="s">
        <v>808</v>
      </c>
      <c r="FI49" s="16" t="s">
        <v>809</v>
      </c>
      <c r="FJ49" s="16"/>
      <c r="FK49" s="16"/>
      <c r="FL49" s="16" t="s">
        <v>810</v>
      </c>
      <c r="FM49" s="16" t="s">
        <v>806</v>
      </c>
      <c r="FN49" s="16" t="s">
        <v>807</v>
      </c>
      <c r="FO49" s="16"/>
      <c r="FP49" s="16" t="s">
        <v>551</v>
      </c>
      <c r="FQ49" s="16" t="s">
        <v>205</v>
      </c>
      <c r="FR49" s="16" t="s">
        <v>552</v>
      </c>
      <c r="FS49" s="16" t="s">
        <v>808</v>
      </c>
      <c r="FT49" s="16" t="s">
        <v>809</v>
      </c>
      <c r="FU49" s="16"/>
      <c r="FV49" s="16"/>
      <c r="FW49" s="16" t="s">
        <v>810</v>
      </c>
      <c r="FX49" s="16" t="s">
        <v>811</v>
      </c>
      <c r="FY49" s="16" t="s">
        <v>812</v>
      </c>
      <c r="FZ49" s="16"/>
      <c r="GA49" s="16" t="s">
        <v>813</v>
      </c>
      <c r="GB49" s="16" t="s">
        <v>205</v>
      </c>
      <c r="GC49" s="16" t="s">
        <v>814</v>
      </c>
      <c r="GD49" s="16" t="s">
        <v>815</v>
      </c>
      <c r="GE49" s="16" t="s">
        <v>816</v>
      </c>
      <c r="GF49" s="16"/>
      <c r="GG49" s="16"/>
      <c r="GH49" s="16" t="s">
        <v>817</v>
      </c>
    </row>
    <row r="50" spans="1:190" ht="24.95">
      <c r="A50" s="16" t="s">
        <v>818</v>
      </c>
      <c r="B50" s="16" t="s">
        <v>819</v>
      </c>
      <c r="C50" s="16" t="s">
        <v>462</v>
      </c>
      <c r="D50" s="16" t="s">
        <v>193</v>
      </c>
      <c r="E50" s="16" t="s">
        <v>727</v>
      </c>
      <c r="F50" s="16" t="s">
        <v>820</v>
      </c>
      <c r="G50" s="16" t="s">
        <v>196</v>
      </c>
      <c r="H50" s="17">
        <v>0</v>
      </c>
      <c r="I50" s="16" t="s">
        <v>821</v>
      </c>
      <c r="J50" s="16" t="s">
        <v>198</v>
      </c>
      <c r="K50" s="16" t="s">
        <v>822</v>
      </c>
      <c r="L50" s="16"/>
      <c r="M50" s="16"/>
      <c r="N50" s="18">
        <v>42585.5538773148</v>
      </c>
      <c r="O50" s="16"/>
      <c r="P50" s="16"/>
      <c r="Q50" s="18">
        <v>44970.208333333299</v>
      </c>
      <c r="R50" s="16"/>
      <c r="S50" s="18">
        <v>43282.166666666701</v>
      </c>
      <c r="T50" s="18">
        <v>44660.166666666701</v>
      </c>
      <c r="U50" s="18">
        <v>42747.7628819444</v>
      </c>
      <c r="V50" s="18">
        <v>42747.763252314799</v>
      </c>
      <c r="W50" s="16"/>
      <c r="X50" s="18">
        <v>42747.763252314799</v>
      </c>
      <c r="Y50" s="18">
        <v>42788.3352199074</v>
      </c>
      <c r="Z50" s="16"/>
      <c r="AA50" s="18">
        <v>42881.096388888902</v>
      </c>
      <c r="AB50" s="18">
        <v>43840.208333333299</v>
      </c>
      <c r="AC50" s="16"/>
      <c r="AD50" s="18">
        <v>44113.166666666701</v>
      </c>
      <c r="AE50" s="18">
        <v>44054.385682870401</v>
      </c>
      <c r="AF50" s="16" t="s">
        <v>622</v>
      </c>
      <c r="AG50" s="16"/>
      <c r="AH50" s="16"/>
      <c r="AI50" s="16"/>
      <c r="AJ50" s="16"/>
      <c r="AK50" s="16"/>
      <c r="AL50" s="18">
        <v>42881.096527777801</v>
      </c>
      <c r="AM50" s="18">
        <v>43174.117777777799</v>
      </c>
      <c r="AN50" s="18">
        <v>44165.208333333299</v>
      </c>
      <c r="AO50" s="18">
        <v>44116.166666666701</v>
      </c>
      <c r="AP50" s="18">
        <v>44116.166666666701</v>
      </c>
      <c r="AQ50" s="18">
        <v>44117.166666666701</v>
      </c>
      <c r="AR50" s="18">
        <v>44119.166666666701</v>
      </c>
      <c r="AS50" s="16"/>
      <c r="AT50" s="16"/>
      <c r="AU50" s="16"/>
      <c r="AV50" s="16"/>
      <c r="AW50" s="16"/>
      <c r="AX50" s="16"/>
      <c r="AY50" s="16"/>
      <c r="AZ50" s="16"/>
      <c r="BA50" s="16"/>
      <c r="BB50" s="16">
        <v>0</v>
      </c>
      <c r="BC50" s="16">
        <v>0</v>
      </c>
      <c r="BD50" s="16">
        <v>25940279</v>
      </c>
      <c r="BE50" s="16">
        <v>518805580</v>
      </c>
      <c r="BF50" s="16">
        <v>3411</v>
      </c>
      <c r="BG50" s="16"/>
      <c r="BH50" s="16"/>
      <c r="BI50" s="16"/>
      <c r="BJ50" s="16"/>
      <c r="BK50" s="16"/>
      <c r="BL50" s="16"/>
      <c r="BM50" s="16">
        <v>70.8</v>
      </c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>
        <v>709138</v>
      </c>
      <c r="CB50" s="16">
        <v>14182760</v>
      </c>
      <c r="CC50" s="16">
        <v>25668042</v>
      </c>
      <c r="CD50" s="16">
        <v>513360840</v>
      </c>
      <c r="CE50" s="16">
        <v>3411</v>
      </c>
      <c r="CF50" s="16"/>
      <c r="CG50" s="16"/>
      <c r="CH50" s="16"/>
      <c r="CI50" s="16"/>
      <c r="CJ50" s="16"/>
      <c r="CK50" s="16"/>
      <c r="CL50" s="16">
        <v>71.099999999999994</v>
      </c>
      <c r="CM50" s="16">
        <v>39.299999999999997</v>
      </c>
      <c r="CN50" s="16">
        <v>31.8</v>
      </c>
      <c r="CO50" s="16">
        <v>82.8</v>
      </c>
      <c r="CP50" s="16"/>
      <c r="CQ50" s="16"/>
      <c r="CR50" s="16">
        <v>222785.6</v>
      </c>
      <c r="CS50" s="16">
        <v>4455712</v>
      </c>
      <c r="CT50" s="16">
        <v>100</v>
      </c>
      <c r="CU50" s="16">
        <v>85.9</v>
      </c>
      <c r="CV50" s="16">
        <v>7525</v>
      </c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7">
        <v>823155</v>
      </c>
      <c r="DY50" s="17">
        <v>823155</v>
      </c>
      <c r="DZ50" s="17">
        <v>1371925</v>
      </c>
      <c r="EA50" s="17">
        <v>1371925</v>
      </c>
      <c r="EB50" s="17">
        <v>548770</v>
      </c>
      <c r="EC50" s="17">
        <v>0</v>
      </c>
      <c r="ED50" s="17">
        <v>0</v>
      </c>
      <c r="EE50" s="17">
        <v>0</v>
      </c>
      <c r="EF50" s="17">
        <v>0</v>
      </c>
      <c r="EG50" s="17">
        <v>0</v>
      </c>
      <c r="EH50" s="17">
        <v>36324144</v>
      </c>
      <c r="EI50" s="16"/>
      <c r="EJ50" s="17">
        <v>1218749</v>
      </c>
      <c r="EK50" s="16"/>
      <c r="EL50" s="17">
        <v>20100154</v>
      </c>
      <c r="EM50" s="17">
        <v>14839722</v>
      </c>
      <c r="EN50" s="17">
        <v>1610805.42</v>
      </c>
      <c r="EO50" s="16"/>
      <c r="EP50" s="16"/>
      <c r="EQ50" s="16" t="s">
        <v>227</v>
      </c>
      <c r="ER50" s="16" t="s">
        <v>251</v>
      </c>
      <c r="ES50" s="16" t="s">
        <v>201</v>
      </c>
      <c r="ET50" s="16"/>
      <c r="EU50" s="17">
        <v>0</v>
      </c>
      <c r="EV50" s="16" t="s">
        <v>201</v>
      </c>
      <c r="EW50" s="16">
        <v>1.5960000000000001</v>
      </c>
      <c r="EX50" s="16">
        <v>996.75199999999995</v>
      </c>
      <c r="EY50" s="16">
        <v>0.52</v>
      </c>
      <c r="EZ50" s="16">
        <v>0</v>
      </c>
      <c r="FA50" s="16" t="s">
        <v>823</v>
      </c>
      <c r="FB50" s="16" t="s">
        <v>824</v>
      </c>
      <c r="FC50" s="16" t="s">
        <v>825</v>
      </c>
      <c r="FD50" s="16" t="s">
        <v>826</v>
      </c>
      <c r="FE50" s="16" t="s">
        <v>827</v>
      </c>
      <c r="FF50" s="16" t="s">
        <v>308</v>
      </c>
      <c r="FG50" s="16" t="s">
        <v>828</v>
      </c>
      <c r="FH50" s="16" t="s">
        <v>242</v>
      </c>
      <c r="FI50" s="16" t="s">
        <v>829</v>
      </c>
      <c r="FJ50" s="16"/>
      <c r="FK50" s="16"/>
      <c r="FL50" s="16" t="s">
        <v>830</v>
      </c>
      <c r="FM50" s="16" t="s">
        <v>824</v>
      </c>
      <c r="FN50" s="16" t="s">
        <v>825</v>
      </c>
      <c r="FO50" s="16" t="s">
        <v>826</v>
      </c>
      <c r="FP50" s="16" t="s">
        <v>827</v>
      </c>
      <c r="FQ50" s="16" t="s">
        <v>308</v>
      </c>
      <c r="FR50" s="16" t="s">
        <v>828</v>
      </c>
      <c r="FS50" s="16" t="s">
        <v>242</v>
      </c>
      <c r="FT50" s="16" t="s">
        <v>829</v>
      </c>
      <c r="FU50" s="16"/>
      <c r="FV50" s="16"/>
      <c r="FW50" s="16" t="s">
        <v>830</v>
      </c>
      <c r="FX50" s="16" t="s">
        <v>831</v>
      </c>
      <c r="FY50" s="16" t="s">
        <v>832</v>
      </c>
      <c r="FZ50" s="16"/>
      <c r="GA50" s="16" t="s">
        <v>833</v>
      </c>
      <c r="GB50" s="16" t="s">
        <v>834</v>
      </c>
      <c r="GC50" s="16" t="s">
        <v>835</v>
      </c>
      <c r="GD50" s="16" t="s">
        <v>836</v>
      </c>
      <c r="GE50" s="16" t="s">
        <v>837</v>
      </c>
      <c r="GF50" s="16"/>
      <c r="GG50" s="16"/>
      <c r="GH50" s="16" t="s">
        <v>838</v>
      </c>
    </row>
    <row r="51" spans="1:190" ht="37.5">
      <c r="A51" s="16" t="s">
        <v>839</v>
      </c>
      <c r="B51" s="16" t="s">
        <v>840</v>
      </c>
      <c r="C51" s="16" t="s">
        <v>712</v>
      </c>
      <c r="D51" s="16" t="s">
        <v>193</v>
      </c>
      <c r="E51" s="16" t="s">
        <v>727</v>
      </c>
      <c r="F51" s="16" t="s">
        <v>195</v>
      </c>
      <c r="G51" s="16" t="s">
        <v>248</v>
      </c>
      <c r="H51" s="17">
        <v>0</v>
      </c>
      <c r="I51" s="16" t="s">
        <v>841</v>
      </c>
      <c r="J51" s="16" t="s">
        <v>223</v>
      </c>
      <c r="K51" s="16" t="s">
        <v>842</v>
      </c>
      <c r="L51" s="16" t="s">
        <v>225</v>
      </c>
      <c r="M51" s="16" t="s">
        <v>843</v>
      </c>
      <c r="N51" s="18">
        <v>42585.603958333297</v>
      </c>
      <c r="O51" s="18">
        <v>42600.644224536998</v>
      </c>
      <c r="P51" s="16"/>
      <c r="Q51" s="18">
        <v>44428.166666666701</v>
      </c>
      <c r="R51" s="16"/>
      <c r="S51" s="18">
        <v>43282.166666666701</v>
      </c>
      <c r="T51" s="18">
        <v>44344.166666666701</v>
      </c>
      <c r="U51" s="18">
        <v>42669.752534722204</v>
      </c>
      <c r="V51" s="18">
        <v>42689.6346990741</v>
      </c>
      <c r="W51" s="16"/>
      <c r="X51" s="18">
        <v>42689.6346990741</v>
      </c>
      <c r="Y51" s="18">
        <v>42760.208333333299</v>
      </c>
      <c r="Z51" s="16"/>
      <c r="AA51" s="18">
        <v>42808.715543981503</v>
      </c>
      <c r="AB51" s="18">
        <v>43418.208333333299</v>
      </c>
      <c r="AC51" s="16"/>
      <c r="AD51" s="18">
        <v>43432.208333333299</v>
      </c>
      <c r="AE51" s="18">
        <v>43418.427476851903</v>
      </c>
      <c r="AF51" s="16" t="s">
        <v>622</v>
      </c>
      <c r="AG51" s="18">
        <v>44216.208333333299</v>
      </c>
      <c r="AH51" s="18">
        <v>44428.166666666701</v>
      </c>
      <c r="AI51" s="16"/>
      <c r="AJ51" s="18">
        <v>42808.166666666701</v>
      </c>
      <c r="AK51" s="16"/>
      <c r="AL51" s="18">
        <v>42808.715659722198</v>
      </c>
      <c r="AM51" s="18">
        <v>42900.217233796298</v>
      </c>
      <c r="AN51" s="18">
        <v>43530.208333333299</v>
      </c>
      <c r="AO51" s="18">
        <v>43432.208333333299</v>
      </c>
      <c r="AP51" s="18">
        <v>43433.208333333299</v>
      </c>
      <c r="AQ51" s="18">
        <v>43440.208333333299</v>
      </c>
      <c r="AR51" s="18">
        <v>43517.208333333299</v>
      </c>
      <c r="AS51" s="16"/>
      <c r="AT51" s="16"/>
      <c r="AU51" s="16"/>
      <c r="AV51" s="16"/>
      <c r="AW51" s="16"/>
      <c r="AX51" s="16"/>
      <c r="AY51" s="16">
        <v>3579718</v>
      </c>
      <c r="AZ51" s="16">
        <v>53695770</v>
      </c>
      <c r="BA51" s="16"/>
      <c r="BB51" s="16">
        <v>88130</v>
      </c>
      <c r="BC51" s="16">
        <v>1321950</v>
      </c>
      <c r="BD51" s="16">
        <v>2566452</v>
      </c>
      <c r="BE51" s="16">
        <v>38496780</v>
      </c>
      <c r="BF51" s="16">
        <v>345</v>
      </c>
      <c r="BG51" s="16"/>
      <c r="BH51" s="16"/>
      <c r="BI51" s="16"/>
      <c r="BJ51" s="16"/>
      <c r="BK51" s="16"/>
      <c r="BL51" s="16"/>
      <c r="BM51" s="16">
        <v>83.6</v>
      </c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>
        <v>3579718</v>
      </c>
      <c r="BY51" s="16">
        <v>53695770</v>
      </c>
      <c r="BZ51" s="16"/>
      <c r="CA51" s="16">
        <v>88130</v>
      </c>
      <c r="CB51" s="16">
        <v>1321950</v>
      </c>
      <c r="CC51" s="16">
        <v>2566452</v>
      </c>
      <c r="CD51" s="16">
        <v>38496780</v>
      </c>
      <c r="CE51" s="16">
        <v>345</v>
      </c>
      <c r="CF51" s="16"/>
      <c r="CG51" s="16"/>
      <c r="CH51" s="16"/>
      <c r="CI51" s="16"/>
      <c r="CJ51" s="16"/>
      <c r="CK51" s="16"/>
      <c r="CL51" s="16">
        <v>83.6</v>
      </c>
      <c r="CM51" s="16">
        <v>24.6</v>
      </c>
      <c r="CN51" s="16">
        <v>59</v>
      </c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7">
        <v>207000</v>
      </c>
      <c r="DY51" s="17">
        <v>207000</v>
      </c>
      <c r="DZ51" s="17">
        <v>345000</v>
      </c>
      <c r="EA51" s="17">
        <v>345000</v>
      </c>
      <c r="EB51" s="17">
        <v>138000</v>
      </c>
      <c r="EC51" s="17">
        <v>0</v>
      </c>
      <c r="ED51" s="17">
        <v>0</v>
      </c>
      <c r="EE51" s="17">
        <v>0</v>
      </c>
      <c r="EF51" s="17">
        <v>0</v>
      </c>
      <c r="EG51" s="17">
        <v>0</v>
      </c>
      <c r="EH51" s="17">
        <v>2269270</v>
      </c>
      <c r="EI51" s="16"/>
      <c r="EJ51" s="16"/>
      <c r="EK51" s="16"/>
      <c r="EL51" s="17">
        <v>1741334.02</v>
      </c>
      <c r="EM51" s="16"/>
      <c r="EN51" s="16"/>
      <c r="EO51" s="16"/>
      <c r="EP51" s="16" t="s">
        <v>844</v>
      </c>
      <c r="EQ51" s="16" t="s">
        <v>227</v>
      </c>
      <c r="ER51" s="16" t="s">
        <v>251</v>
      </c>
      <c r="ES51" s="16" t="s">
        <v>251</v>
      </c>
      <c r="ET51" s="16"/>
      <c r="EU51" s="17">
        <v>0</v>
      </c>
      <c r="EV51" s="16" t="s">
        <v>251</v>
      </c>
      <c r="EW51" s="16">
        <v>0.22600000000000001</v>
      </c>
      <c r="EX51" s="16">
        <v>690</v>
      </c>
      <c r="EY51" s="16">
        <v>0</v>
      </c>
      <c r="EZ51" s="16">
        <v>0</v>
      </c>
      <c r="FA51" s="16" t="s">
        <v>845</v>
      </c>
      <c r="FB51" s="16" t="s">
        <v>846</v>
      </c>
      <c r="FC51" s="16" t="s">
        <v>847</v>
      </c>
      <c r="FD51" s="16"/>
      <c r="FE51" s="16" t="s">
        <v>848</v>
      </c>
      <c r="FF51" s="16" t="s">
        <v>205</v>
      </c>
      <c r="FG51" s="16" t="s">
        <v>849</v>
      </c>
      <c r="FH51" s="16" t="s">
        <v>850</v>
      </c>
      <c r="FI51" s="16" t="s">
        <v>851</v>
      </c>
      <c r="FJ51" s="16"/>
      <c r="FK51" s="16"/>
      <c r="FL51" s="16" t="s">
        <v>852</v>
      </c>
      <c r="FM51" s="16" t="s">
        <v>846</v>
      </c>
      <c r="FN51" s="16" t="s">
        <v>847</v>
      </c>
      <c r="FO51" s="16"/>
      <c r="FP51" s="16" t="s">
        <v>848</v>
      </c>
      <c r="FQ51" s="16" t="s">
        <v>205</v>
      </c>
      <c r="FR51" s="16" t="s">
        <v>849</v>
      </c>
      <c r="FS51" s="16" t="s">
        <v>850</v>
      </c>
      <c r="FT51" s="16" t="s">
        <v>851</v>
      </c>
      <c r="FU51" s="16"/>
      <c r="FV51" s="16"/>
      <c r="FW51" s="16" t="s">
        <v>852</v>
      </c>
      <c r="FX51" s="16" t="s">
        <v>853</v>
      </c>
      <c r="FY51" s="16" t="s">
        <v>854</v>
      </c>
      <c r="FZ51" s="16"/>
      <c r="GA51" s="16" t="s">
        <v>855</v>
      </c>
      <c r="GB51" s="16" t="s">
        <v>205</v>
      </c>
      <c r="GC51" s="16" t="s">
        <v>856</v>
      </c>
      <c r="GD51" s="16" t="s">
        <v>857</v>
      </c>
      <c r="GE51" s="16" t="s">
        <v>858</v>
      </c>
      <c r="GF51" s="16"/>
      <c r="GG51" s="16"/>
      <c r="GH51" s="16" t="s">
        <v>859</v>
      </c>
    </row>
    <row r="52" spans="1:190" ht="37.5">
      <c r="A52" s="16" t="s">
        <v>860</v>
      </c>
      <c r="B52" s="16" t="s">
        <v>861</v>
      </c>
      <c r="C52" s="16" t="s">
        <v>192</v>
      </c>
      <c r="D52" s="16" t="s">
        <v>193</v>
      </c>
      <c r="E52" s="16" t="s">
        <v>727</v>
      </c>
      <c r="F52" s="16" t="s">
        <v>195</v>
      </c>
      <c r="G52" s="16" t="s">
        <v>196</v>
      </c>
      <c r="H52" s="17">
        <v>0</v>
      </c>
      <c r="I52" s="16" t="s">
        <v>862</v>
      </c>
      <c r="J52" s="16" t="s">
        <v>198</v>
      </c>
      <c r="K52" s="16" t="s">
        <v>863</v>
      </c>
      <c r="L52" s="16" t="s">
        <v>198</v>
      </c>
      <c r="M52" s="16" t="s">
        <v>864</v>
      </c>
      <c r="N52" s="18">
        <v>42589.855891203697</v>
      </c>
      <c r="O52" s="18">
        <v>42667.506400462997</v>
      </c>
      <c r="P52" s="16"/>
      <c r="Q52" s="18">
        <v>44131.166666666701</v>
      </c>
      <c r="R52" s="16"/>
      <c r="S52" s="18">
        <v>43282.166666666701</v>
      </c>
      <c r="T52" s="18">
        <v>43825.208333333299</v>
      </c>
      <c r="U52" s="18">
        <v>42714.776215277801</v>
      </c>
      <c r="V52" s="18">
        <v>42714.777638888903</v>
      </c>
      <c r="W52" s="16"/>
      <c r="X52" s="18">
        <v>42714.777638888903</v>
      </c>
      <c r="Y52" s="18">
        <v>42788.208333333299</v>
      </c>
      <c r="Z52" s="16"/>
      <c r="AA52" s="18">
        <v>42807.7878472222</v>
      </c>
      <c r="AB52" s="18">
        <v>43278.074212963002</v>
      </c>
      <c r="AC52" s="16"/>
      <c r="AD52" s="16"/>
      <c r="AE52" s="18">
        <v>43278.074456018498</v>
      </c>
      <c r="AF52" s="16"/>
      <c r="AG52" s="18">
        <v>43672.166666666701</v>
      </c>
      <c r="AH52" s="18">
        <v>44131.166666666701</v>
      </c>
      <c r="AI52" s="16"/>
      <c r="AJ52" s="16"/>
      <c r="AK52" s="16"/>
      <c r="AL52" s="18">
        <v>42807.787951388898</v>
      </c>
      <c r="AM52" s="18">
        <v>42830.225879629601</v>
      </c>
      <c r="AN52" s="18">
        <v>43404.166666666701</v>
      </c>
      <c r="AO52" s="16"/>
      <c r="AP52" s="16"/>
      <c r="AQ52" s="18">
        <v>43277.166666666701</v>
      </c>
      <c r="AR52" s="18">
        <v>43342.166666666701</v>
      </c>
      <c r="AS52" s="18">
        <v>43404.333333333299</v>
      </c>
      <c r="AT52" s="16"/>
      <c r="AU52" s="16"/>
      <c r="AV52" s="16"/>
      <c r="AW52" s="16"/>
      <c r="AX52" s="16"/>
      <c r="AY52" s="16"/>
      <c r="AZ52" s="16"/>
      <c r="BA52" s="16"/>
      <c r="BB52" s="16">
        <v>129910</v>
      </c>
      <c r="BC52" s="16">
        <v>1948650</v>
      </c>
      <c r="BD52" s="16">
        <v>1855767</v>
      </c>
      <c r="BE52" s="16">
        <v>27836515</v>
      </c>
      <c r="BF52" s="16">
        <v>300</v>
      </c>
      <c r="BG52" s="16"/>
      <c r="BH52" s="16"/>
      <c r="BI52" s="16"/>
      <c r="BJ52" s="16"/>
      <c r="BK52" s="16"/>
      <c r="BL52" s="16"/>
      <c r="BM52" s="16">
        <v>82.5</v>
      </c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>
        <v>0</v>
      </c>
      <c r="BY52" s="16">
        <v>0</v>
      </c>
      <c r="BZ52" s="16">
        <v>0</v>
      </c>
      <c r="CA52" s="16">
        <v>129910</v>
      </c>
      <c r="CB52" s="16">
        <v>1948650</v>
      </c>
      <c r="CC52" s="16">
        <v>1855767</v>
      </c>
      <c r="CD52" s="16">
        <v>27836515</v>
      </c>
      <c r="CE52" s="16">
        <v>300</v>
      </c>
      <c r="CF52" s="16"/>
      <c r="CG52" s="16"/>
      <c r="CH52" s="16"/>
      <c r="CI52" s="16"/>
      <c r="CJ52" s="16"/>
      <c r="CK52" s="16"/>
      <c r="CL52" s="16">
        <v>82.5</v>
      </c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7">
        <v>180000</v>
      </c>
      <c r="DY52" s="17">
        <v>180000</v>
      </c>
      <c r="DZ52" s="17">
        <v>300000</v>
      </c>
      <c r="EA52" s="17">
        <v>300000</v>
      </c>
      <c r="EB52" s="17">
        <v>120000</v>
      </c>
      <c r="EC52" s="17">
        <v>0</v>
      </c>
      <c r="ED52" s="17">
        <v>0</v>
      </c>
      <c r="EE52" s="17">
        <v>0</v>
      </c>
      <c r="EF52" s="17">
        <v>0</v>
      </c>
      <c r="EG52" s="17">
        <v>0</v>
      </c>
      <c r="EH52" s="17">
        <v>2014268</v>
      </c>
      <c r="EI52" s="16"/>
      <c r="EJ52" s="16"/>
      <c r="EK52" s="16"/>
      <c r="EL52" s="16"/>
      <c r="EM52" s="16"/>
      <c r="EN52" s="16"/>
      <c r="EO52" s="16"/>
      <c r="EP52" s="16"/>
      <c r="EQ52" s="16"/>
      <c r="ER52" s="16" t="s">
        <v>251</v>
      </c>
      <c r="ES52" s="16" t="s">
        <v>201</v>
      </c>
      <c r="ET52" s="16"/>
      <c r="EU52" s="17">
        <v>0</v>
      </c>
      <c r="EV52" s="16" t="s">
        <v>201</v>
      </c>
      <c r="EW52" s="16">
        <v>7.0000000000000007E-2</v>
      </c>
      <c r="EX52" s="16">
        <v>1406</v>
      </c>
      <c r="EY52" s="16">
        <v>0</v>
      </c>
      <c r="EZ52" s="16">
        <v>0</v>
      </c>
      <c r="FA52" s="16" t="s">
        <v>865</v>
      </c>
      <c r="FB52" s="16" t="s">
        <v>866</v>
      </c>
      <c r="FC52" s="16" t="s">
        <v>867</v>
      </c>
      <c r="FD52" s="16"/>
      <c r="FE52" s="16" t="s">
        <v>868</v>
      </c>
      <c r="FF52" s="16" t="s">
        <v>205</v>
      </c>
      <c r="FG52" s="16" t="s">
        <v>869</v>
      </c>
      <c r="FH52" s="16" t="s">
        <v>870</v>
      </c>
      <c r="FI52" s="16" t="s">
        <v>871</v>
      </c>
      <c r="FJ52" s="16"/>
      <c r="FK52" s="16"/>
      <c r="FL52" s="16" t="s">
        <v>872</v>
      </c>
      <c r="FM52" s="16" t="s">
        <v>866</v>
      </c>
      <c r="FN52" s="16" t="s">
        <v>867</v>
      </c>
      <c r="FO52" s="16"/>
      <c r="FP52" s="16" t="s">
        <v>868</v>
      </c>
      <c r="FQ52" s="16" t="s">
        <v>205</v>
      </c>
      <c r="FR52" s="16" t="s">
        <v>869</v>
      </c>
      <c r="FS52" s="16" t="s">
        <v>870</v>
      </c>
      <c r="FT52" s="16" t="s">
        <v>871</v>
      </c>
      <c r="FU52" s="16"/>
      <c r="FV52" s="16"/>
      <c r="FW52" s="16" t="s">
        <v>872</v>
      </c>
      <c r="FX52" s="16" t="s">
        <v>873</v>
      </c>
      <c r="FY52" s="16" t="s">
        <v>874</v>
      </c>
      <c r="FZ52" s="16" t="s">
        <v>875</v>
      </c>
      <c r="GA52" s="16" t="s">
        <v>876</v>
      </c>
      <c r="GB52" s="16" t="s">
        <v>877</v>
      </c>
      <c r="GC52" s="16" t="s">
        <v>878</v>
      </c>
      <c r="GD52" s="16" t="s">
        <v>879</v>
      </c>
      <c r="GE52" s="16" t="s">
        <v>880</v>
      </c>
      <c r="GF52" s="16"/>
      <c r="GG52" s="16"/>
      <c r="GH52" s="16" t="s">
        <v>881</v>
      </c>
    </row>
    <row r="53" spans="1:190" ht="37.5">
      <c r="A53" s="16" t="s">
        <v>882</v>
      </c>
      <c r="B53" s="16" t="s">
        <v>883</v>
      </c>
      <c r="C53" s="16" t="s">
        <v>192</v>
      </c>
      <c r="D53" s="16" t="s">
        <v>193</v>
      </c>
      <c r="E53" s="16" t="s">
        <v>727</v>
      </c>
      <c r="F53" s="16" t="s">
        <v>195</v>
      </c>
      <c r="G53" s="16" t="s">
        <v>196</v>
      </c>
      <c r="H53" s="17">
        <v>0</v>
      </c>
      <c r="I53" s="16" t="s">
        <v>884</v>
      </c>
      <c r="J53" s="16" t="s">
        <v>198</v>
      </c>
      <c r="K53" s="16" t="s">
        <v>844</v>
      </c>
      <c r="L53" s="16" t="s">
        <v>198</v>
      </c>
      <c r="M53" s="16" t="s">
        <v>885</v>
      </c>
      <c r="N53" s="18">
        <v>42591.688101851898</v>
      </c>
      <c r="O53" s="16"/>
      <c r="P53" s="18">
        <v>43006.901574074102</v>
      </c>
      <c r="Q53" s="18">
        <v>43006.900995370401</v>
      </c>
      <c r="R53" s="16"/>
      <c r="S53" s="18">
        <v>43282.166666666701</v>
      </c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0</v>
      </c>
      <c r="CH53" s="16">
        <v>0</v>
      </c>
      <c r="CI53" s="16">
        <v>0</v>
      </c>
      <c r="CJ53" s="16">
        <v>0</v>
      </c>
      <c r="CK53" s="16">
        <v>0</v>
      </c>
      <c r="CL53" s="16">
        <v>0</v>
      </c>
      <c r="CM53" s="16">
        <v>0</v>
      </c>
      <c r="CN53" s="16">
        <v>0</v>
      </c>
      <c r="CO53" s="16">
        <v>0</v>
      </c>
      <c r="CP53" s="16">
        <v>0</v>
      </c>
      <c r="CQ53" s="16">
        <v>0</v>
      </c>
      <c r="CR53" s="16">
        <v>0</v>
      </c>
      <c r="CS53" s="16">
        <v>0</v>
      </c>
      <c r="CT53" s="16">
        <v>0</v>
      </c>
      <c r="CU53" s="16">
        <v>0</v>
      </c>
      <c r="CV53" s="16">
        <v>0</v>
      </c>
      <c r="CW53" s="18">
        <v>1</v>
      </c>
      <c r="CX53" s="18">
        <v>1</v>
      </c>
      <c r="CY53" s="16">
        <v>0</v>
      </c>
      <c r="CZ53" s="16">
        <v>0</v>
      </c>
      <c r="DA53" s="16">
        <v>0</v>
      </c>
      <c r="DB53" s="16">
        <v>0</v>
      </c>
      <c r="DC53" s="16">
        <v>0</v>
      </c>
      <c r="DD53" s="16">
        <v>0</v>
      </c>
      <c r="DE53" s="16">
        <v>0</v>
      </c>
      <c r="DF53" s="16">
        <v>0</v>
      </c>
      <c r="DG53" s="16">
        <v>0</v>
      </c>
      <c r="DH53" s="16">
        <v>0</v>
      </c>
      <c r="DI53" s="16">
        <v>0</v>
      </c>
      <c r="DJ53" s="16">
        <v>0</v>
      </c>
      <c r="DK53" s="16">
        <v>0</v>
      </c>
      <c r="DL53" s="16">
        <v>0</v>
      </c>
      <c r="DM53" s="16">
        <v>0</v>
      </c>
      <c r="DN53" s="16">
        <v>0</v>
      </c>
      <c r="DO53" s="16">
        <v>0</v>
      </c>
      <c r="DP53" s="16">
        <v>0</v>
      </c>
      <c r="DQ53" s="16">
        <v>0</v>
      </c>
      <c r="DR53" s="16">
        <v>0</v>
      </c>
      <c r="DS53" s="16">
        <v>0</v>
      </c>
      <c r="DT53" s="16">
        <v>0</v>
      </c>
      <c r="DU53" s="16">
        <v>0</v>
      </c>
      <c r="DV53" s="16">
        <v>0</v>
      </c>
      <c r="DW53" s="16">
        <v>0</v>
      </c>
      <c r="DX53" s="17">
        <v>0</v>
      </c>
      <c r="DY53" s="17">
        <v>0</v>
      </c>
      <c r="DZ53" s="17">
        <v>0</v>
      </c>
      <c r="EA53" s="17">
        <v>0</v>
      </c>
      <c r="EB53" s="17">
        <v>0</v>
      </c>
      <c r="EC53" s="17">
        <v>0</v>
      </c>
      <c r="ED53" s="17">
        <v>0</v>
      </c>
      <c r="EE53" s="17">
        <v>0</v>
      </c>
      <c r="EF53" s="17">
        <v>0</v>
      </c>
      <c r="EG53" s="17">
        <v>0</v>
      </c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 t="s">
        <v>201</v>
      </c>
      <c r="ES53" s="16" t="s">
        <v>201</v>
      </c>
      <c r="ET53" s="16"/>
      <c r="EU53" s="17">
        <v>0</v>
      </c>
      <c r="EV53" s="16" t="s">
        <v>201</v>
      </c>
      <c r="EW53" s="16">
        <v>0</v>
      </c>
      <c r="EX53" s="16">
        <v>0</v>
      </c>
      <c r="EY53" s="16">
        <v>0</v>
      </c>
      <c r="EZ53" s="16">
        <v>0</v>
      </c>
      <c r="FA53" s="16" t="s">
        <v>886</v>
      </c>
      <c r="FB53" s="16" t="s">
        <v>883</v>
      </c>
      <c r="FC53" s="16" t="s">
        <v>887</v>
      </c>
      <c r="FD53" s="16"/>
      <c r="FE53" s="16" t="s">
        <v>888</v>
      </c>
      <c r="FF53" s="16" t="s">
        <v>214</v>
      </c>
      <c r="FG53" s="16" t="s">
        <v>889</v>
      </c>
      <c r="FH53" s="16" t="s">
        <v>890</v>
      </c>
      <c r="FI53" s="16" t="s">
        <v>891</v>
      </c>
      <c r="FJ53" s="16"/>
      <c r="FK53" s="16"/>
      <c r="FL53" s="16" t="s">
        <v>892</v>
      </c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 t="s">
        <v>632</v>
      </c>
      <c r="FY53" s="16" t="s">
        <v>633</v>
      </c>
      <c r="FZ53" s="16"/>
      <c r="GA53" s="16" t="s">
        <v>634</v>
      </c>
      <c r="GB53" s="16" t="s">
        <v>205</v>
      </c>
      <c r="GC53" s="16" t="s">
        <v>635</v>
      </c>
      <c r="GD53" s="16" t="s">
        <v>242</v>
      </c>
      <c r="GE53" s="16" t="s">
        <v>636</v>
      </c>
      <c r="GF53" s="16"/>
      <c r="GG53" s="16"/>
      <c r="GH53" s="16" t="s">
        <v>637</v>
      </c>
    </row>
    <row r="54" spans="1:190" ht="24.95">
      <c r="A54" s="16" t="s">
        <v>893</v>
      </c>
      <c r="B54" s="16" t="s">
        <v>894</v>
      </c>
      <c r="C54" s="16" t="s">
        <v>420</v>
      </c>
      <c r="D54" s="16" t="s">
        <v>193</v>
      </c>
      <c r="E54" s="16" t="s">
        <v>727</v>
      </c>
      <c r="F54" s="16" t="s">
        <v>195</v>
      </c>
      <c r="G54" s="16" t="s">
        <v>196</v>
      </c>
      <c r="H54" s="17">
        <v>0</v>
      </c>
      <c r="I54" s="16" t="s">
        <v>895</v>
      </c>
      <c r="J54" s="16" t="s">
        <v>223</v>
      </c>
      <c r="K54" s="16" t="s">
        <v>896</v>
      </c>
      <c r="L54" s="16" t="s">
        <v>198</v>
      </c>
      <c r="M54" s="16" t="s">
        <v>897</v>
      </c>
      <c r="N54" s="18">
        <v>42607.624918981499</v>
      </c>
      <c r="O54" s="16"/>
      <c r="P54" s="16"/>
      <c r="Q54" s="18">
        <v>42930.740439814799</v>
      </c>
      <c r="R54" s="16"/>
      <c r="S54" s="18">
        <v>43282.166666666701</v>
      </c>
      <c r="T54" s="16"/>
      <c r="U54" s="18">
        <v>42725.891412037003</v>
      </c>
      <c r="V54" s="18">
        <v>42757.707662036999</v>
      </c>
      <c r="W54" s="16"/>
      <c r="X54" s="18">
        <v>42757.707673611098</v>
      </c>
      <c r="Y54" s="18">
        <v>42818.166666666701</v>
      </c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>
        <v>472007</v>
      </c>
      <c r="BC54" s="16">
        <v>9440140</v>
      </c>
      <c r="BD54" s="16">
        <v>15414366</v>
      </c>
      <c r="BE54" s="16">
        <v>308287322</v>
      </c>
      <c r="BF54" s="16">
        <v>1954</v>
      </c>
      <c r="BG54" s="16"/>
      <c r="BH54" s="16"/>
      <c r="BI54" s="16"/>
      <c r="BJ54" s="16"/>
      <c r="BK54" s="16"/>
      <c r="BL54" s="16"/>
      <c r="BM54" s="16">
        <v>83.5</v>
      </c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>
        <v>0</v>
      </c>
      <c r="BY54" s="16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16">
        <v>0</v>
      </c>
      <c r="CL54" s="16">
        <v>0</v>
      </c>
      <c r="CM54" s="16">
        <v>0</v>
      </c>
      <c r="CN54" s="16">
        <v>0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v>0</v>
      </c>
      <c r="CU54" s="16">
        <v>0</v>
      </c>
      <c r="CV54" s="16">
        <v>0</v>
      </c>
      <c r="CW54" s="18">
        <v>1</v>
      </c>
      <c r="CX54" s="18">
        <v>1</v>
      </c>
      <c r="CY54" s="16">
        <v>0</v>
      </c>
      <c r="CZ54" s="16">
        <v>0</v>
      </c>
      <c r="DA54" s="16">
        <v>0</v>
      </c>
      <c r="DB54" s="16">
        <v>0</v>
      </c>
      <c r="DC54" s="16">
        <v>0</v>
      </c>
      <c r="DD54" s="16">
        <v>0</v>
      </c>
      <c r="DE54" s="16">
        <v>0</v>
      </c>
      <c r="DF54" s="16">
        <v>0</v>
      </c>
      <c r="DG54" s="16">
        <v>0</v>
      </c>
      <c r="DH54" s="16">
        <v>0</v>
      </c>
      <c r="DI54" s="16">
        <v>0</v>
      </c>
      <c r="DJ54" s="16">
        <v>0</v>
      </c>
      <c r="DK54" s="16">
        <v>0</v>
      </c>
      <c r="DL54" s="16">
        <v>0</v>
      </c>
      <c r="DM54" s="16">
        <v>0</v>
      </c>
      <c r="DN54" s="16">
        <v>0</v>
      </c>
      <c r="DO54" s="16">
        <v>0</v>
      </c>
      <c r="DP54" s="16">
        <v>0</v>
      </c>
      <c r="DQ54" s="16">
        <v>0</v>
      </c>
      <c r="DR54" s="16">
        <v>0</v>
      </c>
      <c r="DS54" s="16">
        <v>0</v>
      </c>
      <c r="DT54" s="16">
        <v>0</v>
      </c>
      <c r="DU54" s="16">
        <v>0</v>
      </c>
      <c r="DV54" s="16">
        <v>0</v>
      </c>
      <c r="DW54" s="16">
        <v>0</v>
      </c>
      <c r="DX54" s="17">
        <v>607410</v>
      </c>
      <c r="DY54" s="17">
        <v>0</v>
      </c>
      <c r="DZ54" s="17">
        <v>1012350</v>
      </c>
      <c r="EA54" s="17">
        <v>0</v>
      </c>
      <c r="EB54" s="17">
        <v>404940</v>
      </c>
      <c r="EC54" s="17">
        <v>0</v>
      </c>
      <c r="ED54" s="17">
        <v>0</v>
      </c>
      <c r="EE54" s="17">
        <v>0</v>
      </c>
      <c r="EF54" s="17">
        <v>0</v>
      </c>
      <c r="EG54" s="17">
        <v>0</v>
      </c>
      <c r="EH54" s="17">
        <v>8755287</v>
      </c>
      <c r="EI54" s="16"/>
      <c r="EJ54" s="17">
        <v>3205833.51</v>
      </c>
      <c r="EK54" s="16"/>
      <c r="EL54" s="16"/>
      <c r="EM54" s="16"/>
      <c r="EN54" s="16"/>
      <c r="EO54" s="16"/>
      <c r="EP54" s="16"/>
      <c r="EQ54" s="16"/>
      <c r="ER54" s="16" t="s">
        <v>201</v>
      </c>
      <c r="ES54" s="16" t="s">
        <v>201</v>
      </c>
      <c r="ET54" s="16"/>
      <c r="EU54" s="17">
        <v>0</v>
      </c>
      <c r="EV54" s="16" t="s">
        <v>251</v>
      </c>
      <c r="EW54" s="16">
        <v>0</v>
      </c>
      <c r="EX54" s="16">
        <v>0</v>
      </c>
      <c r="EY54" s="16">
        <v>0</v>
      </c>
      <c r="EZ54" s="16">
        <v>0</v>
      </c>
      <c r="FA54" s="16" t="s">
        <v>898</v>
      </c>
      <c r="FB54" s="16" t="s">
        <v>899</v>
      </c>
      <c r="FC54" s="16" t="s">
        <v>900</v>
      </c>
      <c r="FD54" s="16"/>
      <c r="FE54" s="16" t="s">
        <v>901</v>
      </c>
      <c r="FF54" s="16" t="s">
        <v>205</v>
      </c>
      <c r="FG54" s="16" t="s">
        <v>902</v>
      </c>
      <c r="FH54" s="16" t="s">
        <v>903</v>
      </c>
      <c r="FI54" s="16" t="s">
        <v>904</v>
      </c>
      <c r="FJ54" s="16"/>
      <c r="FK54" s="16"/>
      <c r="FL54" s="16" t="s">
        <v>905</v>
      </c>
      <c r="FM54" s="16" t="s">
        <v>899</v>
      </c>
      <c r="FN54" s="16" t="s">
        <v>900</v>
      </c>
      <c r="FO54" s="16"/>
      <c r="FP54" s="16" t="s">
        <v>901</v>
      </c>
      <c r="FQ54" s="16" t="s">
        <v>205</v>
      </c>
      <c r="FR54" s="16" t="s">
        <v>902</v>
      </c>
      <c r="FS54" s="16" t="s">
        <v>903</v>
      </c>
      <c r="FT54" s="16" t="s">
        <v>904</v>
      </c>
      <c r="FU54" s="16"/>
      <c r="FV54" s="16"/>
      <c r="FW54" s="16" t="s">
        <v>905</v>
      </c>
      <c r="FX54" s="16" t="s">
        <v>906</v>
      </c>
      <c r="FY54" s="16" t="s">
        <v>907</v>
      </c>
      <c r="FZ54" s="16"/>
      <c r="GA54" s="16" t="s">
        <v>908</v>
      </c>
      <c r="GB54" s="16" t="s">
        <v>205</v>
      </c>
      <c r="GC54" s="16" t="s">
        <v>909</v>
      </c>
      <c r="GD54" s="16" t="s">
        <v>910</v>
      </c>
      <c r="GE54" s="16" t="s">
        <v>911</v>
      </c>
      <c r="GF54" s="16"/>
      <c r="GG54" s="16"/>
      <c r="GH54" s="16" t="s">
        <v>912</v>
      </c>
    </row>
    <row r="55" spans="1:190" ht="37.5">
      <c r="A55" s="16" t="s">
        <v>913</v>
      </c>
      <c r="B55" s="16" t="s">
        <v>914</v>
      </c>
      <c r="C55" s="16" t="s">
        <v>520</v>
      </c>
      <c r="D55" s="16" t="s">
        <v>193</v>
      </c>
      <c r="E55" s="16" t="s">
        <v>727</v>
      </c>
      <c r="F55" s="16" t="s">
        <v>195</v>
      </c>
      <c r="G55" s="16" t="s">
        <v>196</v>
      </c>
      <c r="H55" s="17">
        <v>0</v>
      </c>
      <c r="I55" s="16" t="s">
        <v>915</v>
      </c>
      <c r="J55" s="16" t="s">
        <v>198</v>
      </c>
      <c r="K55" s="16" t="s">
        <v>916</v>
      </c>
      <c r="L55" s="16" t="s">
        <v>198</v>
      </c>
      <c r="M55" s="16" t="s">
        <v>916</v>
      </c>
      <c r="N55" s="18">
        <v>42626.753553240698</v>
      </c>
      <c r="O55" s="16"/>
      <c r="P55" s="16"/>
      <c r="Q55" s="18">
        <v>43725.166666666701</v>
      </c>
      <c r="R55" s="16"/>
      <c r="S55" s="18">
        <v>43282.166666666701</v>
      </c>
      <c r="T55" s="18">
        <v>43585.166666666701</v>
      </c>
      <c r="U55" s="18">
        <v>42711.934548611098</v>
      </c>
      <c r="V55" s="18">
        <v>42714.808831018498</v>
      </c>
      <c r="W55" s="16"/>
      <c r="X55" s="18">
        <v>42714.808831018498</v>
      </c>
      <c r="Y55" s="18">
        <v>42754.284328703703</v>
      </c>
      <c r="Z55" s="16"/>
      <c r="AA55" s="18">
        <v>43040.731331018498</v>
      </c>
      <c r="AB55" s="18">
        <v>43220.8517013889</v>
      </c>
      <c r="AC55" s="16"/>
      <c r="AD55" s="16"/>
      <c r="AE55" s="18">
        <v>43220.854479166701</v>
      </c>
      <c r="AF55" s="16"/>
      <c r="AG55" s="16"/>
      <c r="AH55" s="16"/>
      <c r="AI55" s="16"/>
      <c r="AJ55" s="16"/>
      <c r="AK55" s="16"/>
      <c r="AL55" s="18">
        <v>43040.731458333299</v>
      </c>
      <c r="AM55" s="18">
        <v>43097.176053240699</v>
      </c>
      <c r="AN55" s="18">
        <v>43133.416666666701</v>
      </c>
      <c r="AO55" s="16"/>
      <c r="AP55" s="16"/>
      <c r="AQ55" s="18">
        <v>43220.854479166701</v>
      </c>
      <c r="AR55" s="18">
        <v>43229.123715277798</v>
      </c>
      <c r="AS55" s="18">
        <v>43264.333333333299</v>
      </c>
      <c r="AT55" s="16"/>
      <c r="AU55" s="16"/>
      <c r="AV55" s="16"/>
      <c r="AW55" s="16"/>
      <c r="AX55" s="16"/>
      <c r="AY55" s="16"/>
      <c r="AZ55" s="16"/>
      <c r="BA55" s="16"/>
      <c r="BB55" s="16">
        <v>27903</v>
      </c>
      <c r="BC55" s="16">
        <v>418545</v>
      </c>
      <c r="BD55" s="16">
        <v>437047</v>
      </c>
      <c r="BE55" s="16">
        <v>6555709</v>
      </c>
      <c r="BF55" s="16">
        <v>75</v>
      </c>
      <c r="BG55" s="16"/>
      <c r="BH55" s="16"/>
      <c r="BI55" s="16"/>
      <c r="BJ55" s="16"/>
      <c r="BK55" s="16"/>
      <c r="BL55" s="16"/>
      <c r="BM55" s="16">
        <v>76.599999999999994</v>
      </c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460049</v>
      </c>
      <c r="CD55" s="16">
        <v>0</v>
      </c>
      <c r="CE55" s="16">
        <v>75</v>
      </c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7">
        <v>45000</v>
      </c>
      <c r="DY55" s="17">
        <v>45000</v>
      </c>
      <c r="DZ55" s="17">
        <v>75000</v>
      </c>
      <c r="EA55" s="17">
        <v>75000</v>
      </c>
      <c r="EB55" s="17">
        <v>30000</v>
      </c>
      <c r="EC55" s="17">
        <v>0</v>
      </c>
      <c r="ED55" s="17">
        <v>0</v>
      </c>
      <c r="EE55" s="17">
        <v>0</v>
      </c>
      <c r="EF55" s="17">
        <v>0</v>
      </c>
      <c r="EG55" s="17">
        <v>0</v>
      </c>
      <c r="EH55" s="17">
        <v>523375.56</v>
      </c>
      <c r="EI55" s="16"/>
      <c r="EJ55" s="16"/>
      <c r="EK55" s="16"/>
      <c r="EL55" s="16"/>
      <c r="EM55" s="16"/>
      <c r="EN55" s="16"/>
      <c r="EO55" s="16"/>
      <c r="EP55" s="16"/>
      <c r="EQ55" s="16"/>
      <c r="ER55" s="16" t="s">
        <v>251</v>
      </c>
      <c r="ES55" s="16" t="s">
        <v>201</v>
      </c>
      <c r="ET55" s="16"/>
      <c r="EU55" s="17">
        <v>0</v>
      </c>
      <c r="EV55" s="16" t="s">
        <v>201</v>
      </c>
      <c r="EW55" s="16">
        <v>7.0000000000000007E-2</v>
      </c>
      <c r="EX55" s="16">
        <v>0.02</v>
      </c>
      <c r="EY55" s="16">
        <v>0.1</v>
      </c>
      <c r="EZ55" s="16">
        <v>0</v>
      </c>
      <c r="FA55" s="16" t="s">
        <v>917</v>
      </c>
      <c r="FB55" s="16" t="s">
        <v>918</v>
      </c>
      <c r="FC55" s="16" t="s">
        <v>919</v>
      </c>
      <c r="FD55" s="16" t="s">
        <v>920</v>
      </c>
      <c r="FE55" s="16" t="s">
        <v>868</v>
      </c>
      <c r="FF55" s="16" t="s">
        <v>205</v>
      </c>
      <c r="FG55" s="16" t="s">
        <v>869</v>
      </c>
      <c r="FH55" s="16" t="s">
        <v>216</v>
      </c>
      <c r="FI55" s="16" t="s">
        <v>921</v>
      </c>
      <c r="FJ55" s="16"/>
      <c r="FK55" s="16"/>
      <c r="FL55" s="16" t="s">
        <v>922</v>
      </c>
      <c r="FM55" s="16" t="s">
        <v>918</v>
      </c>
      <c r="FN55" s="16" t="s">
        <v>919</v>
      </c>
      <c r="FO55" s="16" t="s">
        <v>920</v>
      </c>
      <c r="FP55" s="16" t="s">
        <v>868</v>
      </c>
      <c r="FQ55" s="16" t="s">
        <v>205</v>
      </c>
      <c r="FR55" s="16" t="s">
        <v>869</v>
      </c>
      <c r="FS55" s="16" t="s">
        <v>216</v>
      </c>
      <c r="FT55" s="16" t="s">
        <v>921</v>
      </c>
      <c r="FU55" s="16"/>
      <c r="FV55" s="16"/>
      <c r="FW55" s="16" t="s">
        <v>922</v>
      </c>
      <c r="FX55" s="16" t="s">
        <v>279</v>
      </c>
      <c r="FY55" s="16" t="s">
        <v>280</v>
      </c>
      <c r="FZ55" s="16"/>
      <c r="GA55" s="16" t="s">
        <v>281</v>
      </c>
      <c r="GB55" s="16" t="s">
        <v>205</v>
      </c>
      <c r="GC55" s="16" t="s">
        <v>282</v>
      </c>
      <c r="GD55" s="16" t="s">
        <v>923</v>
      </c>
      <c r="GE55" s="16" t="s">
        <v>924</v>
      </c>
      <c r="GF55" s="16"/>
      <c r="GG55" s="16"/>
      <c r="GH55" s="16" t="s">
        <v>925</v>
      </c>
    </row>
    <row r="56" spans="1:190" ht="24.95">
      <c r="A56" s="16" t="s">
        <v>926</v>
      </c>
      <c r="B56" s="16" t="s">
        <v>927</v>
      </c>
      <c r="C56" s="16" t="s">
        <v>462</v>
      </c>
      <c r="D56" s="16" t="s">
        <v>193</v>
      </c>
      <c r="E56" s="16" t="s">
        <v>727</v>
      </c>
      <c r="F56" s="16" t="s">
        <v>195</v>
      </c>
      <c r="G56" s="16" t="s">
        <v>196</v>
      </c>
      <c r="H56" s="17">
        <v>0</v>
      </c>
      <c r="I56" s="16" t="s">
        <v>928</v>
      </c>
      <c r="J56" s="16" t="s">
        <v>198</v>
      </c>
      <c r="K56" s="16" t="s">
        <v>929</v>
      </c>
      <c r="L56" s="16" t="s">
        <v>702</v>
      </c>
      <c r="M56" s="16" t="s">
        <v>930</v>
      </c>
      <c r="N56" s="18">
        <v>42649.813518518502</v>
      </c>
      <c r="O56" s="16"/>
      <c r="P56" s="16"/>
      <c r="Q56" s="18">
        <v>43510.208333333299</v>
      </c>
      <c r="R56" s="16"/>
      <c r="S56" s="18">
        <v>43282.166666666701</v>
      </c>
      <c r="T56" s="18">
        <v>43435.208333333299</v>
      </c>
      <c r="U56" s="18">
        <v>42763.208333333299</v>
      </c>
      <c r="V56" s="18">
        <v>42762.968773148103</v>
      </c>
      <c r="W56" s="16"/>
      <c r="X56" s="18">
        <v>42762.968773148103</v>
      </c>
      <c r="Y56" s="18">
        <v>42886.166666666701</v>
      </c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>
        <v>0</v>
      </c>
      <c r="BC56" s="16">
        <v>0</v>
      </c>
      <c r="BD56" s="16">
        <v>3665555</v>
      </c>
      <c r="BE56" s="16">
        <v>54983329</v>
      </c>
      <c r="BF56" s="16">
        <v>720</v>
      </c>
      <c r="BG56" s="16"/>
      <c r="BH56" s="16"/>
      <c r="BI56" s="16"/>
      <c r="BJ56" s="16"/>
      <c r="BK56" s="16"/>
      <c r="BL56" s="16"/>
      <c r="BM56" s="16">
        <v>73.099999999999994</v>
      </c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>
        <v>0</v>
      </c>
      <c r="BY56" s="16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v>0</v>
      </c>
      <c r="CK56" s="16">
        <v>0</v>
      </c>
      <c r="CL56" s="16">
        <v>0</v>
      </c>
      <c r="CM56" s="16">
        <v>0</v>
      </c>
      <c r="CN56" s="16">
        <v>0</v>
      </c>
      <c r="CO56" s="16">
        <v>0</v>
      </c>
      <c r="CP56" s="16">
        <v>0</v>
      </c>
      <c r="CQ56" s="16">
        <v>0</v>
      </c>
      <c r="CR56" s="16">
        <v>0</v>
      </c>
      <c r="CS56" s="16">
        <v>0</v>
      </c>
      <c r="CT56" s="16">
        <v>0</v>
      </c>
      <c r="CU56" s="16">
        <v>0</v>
      </c>
      <c r="CV56" s="16">
        <v>0</v>
      </c>
      <c r="CW56" s="18">
        <v>1</v>
      </c>
      <c r="CX56" s="18">
        <v>1</v>
      </c>
      <c r="CY56" s="16">
        <v>0</v>
      </c>
      <c r="CZ56" s="16">
        <v>0</v>
      </c>
      <c r="DA56" s="16">
        <v>0</v>
      </c>
      <c r="DB56" s="16">
        <v>0</v>
      </c>
      <c r="DC56" s="16">
        <v>0</v>
      </c>
      <c r="DD56" s="16">
        <v>0</v>
      </c>
      <c r="DE56" s="16">
        <v>0</v>
      </c>
      <c r="DF56" s="16">
        <v>0</v>
      </c>
      <c r="DG56" s="16">
        <v>0</v>
      </c>
      <c r="DH56" s="16">
        <v>0</v>
      </c>
      <c r="DI56" s="16">
        <v>0</v>
      </c>
      <c r="DJ56" s="16">
        <v>0</v>
      </c>
      <c r="DK56" s="16">
        <v>0</v>
      </c>
      <c r="DL56" s="16">
        <v>0</v>
      </c>
      <c r="DM56" s="16">
        <v>0</v>
      </c>
      <c r="DN56" s="16">
        <v>0</v>
      </c>
      <c r="DO56" s="16">
        <v>0</v>
      </c>
      <c r="DP56" s="16">
        <v>0</v>
      </c>
      <c r="DQ56" s="16">
        <v>0</v>
      </c>
      <c r="DR56" s="16">
        <v>0</v>
      </c>
      <c r="DS56" s="16">
        <v>0</v>
      </c>
      <c r="DT56" s="16">
        <v>0</v>
      </c>
      <c r="DU56" s="16">
        <v>0</v>
      </c>
      <c r="DV56" s="16">
        <v>0</v>
      </c>
      <c r="DW56" s="16">
        <v>0</v>
      </c>
      <c r="DX56" s="17">
        <v>188920.95999999999</v>
      </c>
      <c r="DY56" s="17">
        <v>0</v>
      </c>
      <c r="DZ56" s="17">
        <v>314868.26</v>
      </c>
      <c r="EA56" s="17">
        <v>0</v>
      </c>
      <c r="EB56" s="17">
        <v>125947.3</v>
      </c>
      <c r="EC56" s="17">
        <v>0</v>
      </c>
      <c r="ED56" s="17">
        <v>0</v>
      </c>
      <c r="EE56" s="17">
        <v>0</v>
      </c>
      <c r="EF56" s="17">
        <v>0</v>
      </c>
      <c r="EG56" s="17">
        <v>0</v>
      </c>
      <c r="EH56" s="17">
        <v>2099122</v>
      </c>
      <c r="EI56" s="16"/>
      <c r="EJ56" s="16"/>
      <c r="EK56" s="16"/>
      <c r="EL56" s="16"/>
      <c r="EM56" s="16"/>
      <c r="EN56" s="16"/>
      <c r="EO56" s="16"/>
      <c r="EP56" s="16"/>
      <c r="EQ56" s="16"/>
      <c r="ER56" s="16" t="s">
        <v>251</v>
      </c>
      <c r="ES56" s="16" t="s">
        <v>201</v>
      </c>
      <c r="ET56" s="16"/>
      <c r="EU56" s="17">
        <v>0</v>
      </c>
      <c r="EV56" s="16" t="s">
        <v>201</v>
      </c>
      <c r="EW56" s="16">
        <v>0.17599999999999999</v>
      </c>
      <c r="EX56" s="16">
        <v>1945.2</v>
      </c>
      <c r="EY56" s="16">
        <v>0</v>
      </c>
      <c r="EZ56" s="16">
        <v>0</v>
      </c>
      <c r="FA56" s="16" t="s">
        <v>931</v>
      </c>
      <c r="FB56" s="16" t="s">
        <v>927</v>
      </c>
      <c r="FC56" s="16" t="s">
        <v>932</v>
      </c>
      <c r="FD56" s="16"/>
      <c r="FE56" s="16" t="s">
        <v>933</v>
      </c>
      <c r="FF56" s="16" t="s">
        <v>476</v>
      </c>
      <c r="FG56" s="16" t="s">
        <v>934</v>
      </c>
      <c r="FH56" s="16" t="s">
        <v>935</v>
      </c>
      <c r="FI56" s="16" t="s">
        <v>936</v>
      </c>
      <c r="FJ56" s="16"/>
      <c r="FK56" s="16"/>
      <c r="FL56" s="16" t="s">
        <v>937</v>
      </c>
      <c r="FM56" s="16" t="s">
        <v>927</v>
      </c>
      <c r="FN56" s="16" t="s">
        <v>932</v>
      </c>
      <c r="FO56" s="16"/>
      <c r="FP56" s="16" t="s">
        <v>933</v>
      </c>
      <c r="FQ56" s="16" t="s">
        <v>476</v>
      </c>
      <c r="FR56" s="16" t="s">
        <v>934</v>
      </c>
      <c r="FS56" s="16" t="s">
        <v>935</v>
      </c>
      <c r="FT56" s="16" t="s">
        <v>936</v>
      </c>
      <c r="FU56" s="16"/>
      <c r="FV56" s="16"/>
      <c r="FW56" s="16" t="s">
        <v>937</v>
      </c>
      <c r="FX56" s="16" t="s">
        <v>938</v>
      </c>
      <c r="FY56" s="16" t="s">
        <v>939</v>
      </c>
      <c r="FZ56" s="16"/>
      <c r="GA56" s="16" t="s">
        <v>940</v>
      </c>
      <c r="GB56" s="16" t="s">
        <v>941</v>
      </c>
      <c r="GC56" s="16" t="s">
        <v>942</v>
      </c>
      <c r="GD56" s="16" t="s">
        <v>943</v>
      </c>
      <c r="GE56" s="16" t="s">
        <v>944</v>
      </c>
      <c r="GF56" s="16"/>
      <c r="GG56" s="16"/>
      <c r="GH56" s="16" t="s">
        <v>945</v>
      </c>
    </row>
    <row r="57" spans="1:190" ht="37.5">
      <c r="A57" s="16" t="s">
        <v>946</v>
      </c>
      <c r="B57" s="16" t="s">
        <v>947</v>
      </c>
      <c r="C57" s="16" t="s">
        <v>520</v>
      </c>
      <c r="D57" s="16" t="s">
        <v>193</v>
      </c>
      <c r="E57" s="16" t="s">
        <v>727</v>
      </c>
      <c r="F57" s="16" t="s">
        <v>195</v>
      </c>
      <c r="G57" s="16" t="s">
        <v>196</v>
      </c>
      <c r="H57" s="17">
        <v>0</v>
      </c>
      <c r="I57" s="16" t="s">
        <v>948</v>
      </c>
      <c r="J57" s="16" t="s">
        <v>198</v>
      </c>
      <c r="K57" s="16" t="s">
        <v>949</v>
      </c>
      <c r="L57" s="16" t="s">
        <v>198</v>
      </c>
      <c r="M57" s="16" t="s">
        <v>949</v>
      </c>
      <c r="N57" s="18">
        <v>42657.824803240699</v>
      </c>
      <c r="O57" s="16"/>
      <c r="P57" s="16"/>
      <c r="Q57" s="18">
        <v>43907.166666666701</v>
      </c>
      <c r="R57" s="16"/>
      <c r="S57" s="18">
        <v>43282.166666666701</v>
      </c>
      <c r="T57" s="18">
        <v>43781.208333333299</v>
      </c>
      <c r="U57" s="18">
        <v>42668.166666666701</v>
      </c>
      <c r="V57" s="18">
        <v>42256.166666666701</v>
      </c>
      <c r="W57" s="16"/>
      <c r="X57" s="18">
        <v>42668.483483796299</v>
      </c>
      <c r="Y57" s="18">
        <v>42687.1265277778</v>
      </c>
      <c r="Z57" s="16"/>
      <c r="AA57" s="16"/>
      <c r="AB57" s="18">
        <v>43161.582465277803</v>
      </c>
      <c r="AC57" s="16"/>
      <c r="AD57" s="16"/>
      <c r="AE57" s="18">
        <v>43161.591956018499</v>
      </c>
      <c r="AF57" s="16"/>
      <c r="AG57" s="16"/>
      <c r="AH57" s="16"/>
      <c r="AI57" s="16"/>
      <c r="AJ57" s="16"/>
      <c r="AK57" s="16"/>
      <c r="AL57" s="18">
        <v>42806.684062499997</v>
      </c>
      <c r="AM57" s="18">
        <v>42830.2258912037</v>
      </c>
      <c r="AN57" s="18">
        <v>42916.333333333299</v>
      </c>
      <c r="AO57" s="16"/>
      <c r="AP57" s="16"/>
      <c r="AQ57" s="18">
        <v>43161.591956018499</v>
      </c>
      <c r="AR57" s="18">
        <v>43180.151435185202</v>
      </c>
      <c r="AS57" s="18">
        <v>43238.333333333299</v>
      </c>
      <c r="AT57" s="16"/>
      <c r="AU57" s="16"/>
      <c r="AV57" s="16"/>
      <c r="AW57" s="16"/>
      <c r="AX57" s="16"/>
      <c r="AY57" s="16"/>
      <c r="AZ57" s="16"/>
      <c r="BA57" s="16"/>
      <c r="BB57" s="16">
        <v>0</v>
      </c>
      <c r="BC57" s="16">
        <v>0</v>
      </c>
      <c r="BD57" s="16">
        <v>248341</v>
      </c>
      <c r="BE57" s="16">
        <v>3725115</v>
      </c>
      <c r="BF57" s="16">
        <v>75</v>
      </c>
      <c r="BG57" s="16"/>
      <c r="BH57" s="16"/>
      <c r="BI57" s="16"/>
      <c r="BJ57" s="16"/>
      <c r="BK57" s="16"/>
      <c r="BL57" s="16"/>
      <c r="BM57" s="16">
        <v>71.3</v>
      </c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>
        <v>0</v>
      </c>
      <c r="CB57" s="16">
        <v>0</v>
      </c>
      <c r="CC57" s="16">
        <v>248341</v>
      </c>
      <c r="CD57" s="16">
        <v>3725115</v>
      </c>
      <c r="CE57" s="16">
        <v>75</v>
      </c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7">
        <v>39389.4</v>
      </c>
      <c r="DY57" s="17">
        <v>39389.4</v>
      </c>
      <c r="DZ57" s="17">
        <v>78778.8</v>
      </c>
      <c r="EA57" s="17">
        <v>78778.8</v>
      </c>
      <c r="EB57" s="17">
        <v>13129.8</v>
      </c>
      <c r="EC57" s="17">
        <v>0</v>
      </c>
      <c r="ED57" s="17">
        <v>0</v>
      </c>
      <c r="EE57" s="17">
        <v>0</v>
      </c>
      <c r="EF57" s="17">
        <v>0</v>
      </c>
      <c r="EG57" s="17">
        <v>0</v>
      </c>
      <c r="EH57" s="17">
        <v>437660</v>
      </c>
      <c r="EI57" s="16"/>
      <c r="EJ57" s="16"/>
      <c r="EK57" s="16"/>
      <c r="EL57" s="16"/>
      <c r="EM57" s="16"/>
      <c r="EN57" s="16"/>
      <c r="EO57" s="16"/>
      <c r="EP57" s="16" t="s">
        <v>523</v>
      </c>
      <c r="EQ57" s="16" t="s">
        <v>291</v>
      </c>
      <c r="ER57" s="16" t="s">
        <v>201</v>
      </c>
      <c r="ES57" s="16" t="s">
        <v>201</v>
      </c>
      <c r="ET57" s="16"/>
      <c r="EU57" s="17">
        <v>0</v>
      </c>
      <c r="EV57" s="16" t="s">
        <v>201</v>
      </c>
      <c r="EW57" s="16">
        <v>0.04</v>
      </c>
      <c r="EX57" s="16">
        <v>1475</v>
      </c>
      <c r="EY57" s="16">
        <v>0.01</v>
      </c>
      <c r="EZ57" s="16">
        <v>0</v>
      </c>
      <c r="FA57" s="16" t="s">
        <v>950</v>
      </c>
      <c r="FB57" s="16" t="s">
        <v>951</v>
      </c>
      <c r="FC57" s="16" t="s">
        <v>952</v>
      </c>
      <c r="FD57" s="16"/>
      <c r="FE57" s="16" t="s">
        <v>526</v>
      </c>
      <c r="FF57" s="16" t="s">
        <v>205</v>
      </c>
      <c r="FG57" s="16" t="s">
        <v>527</v>
      </c>
      <c r="FH57" s="16" t="s">
        <v>528</v>
      </c>
      <c r="FI57" s="16" t="s">
        <v>529</v>
      </c>
      <c r="FJ57" s="16"/>
      <c r="FK57" s="16"/>
      <c r="FL57" s="16" t="s">
        <v>953</v>
      </c>
      <c r="FM57" s="16" t="s">
        <v>951</v>
      </c>
      <c r="FN57" s="16" t="s">
        <v>952</v>
      </c>
      <c r="FO57" s="16"/>
      <c r="FP57" s="16" t="s">
        <v>526</v>
      </c>
      <c r="FQ57" s="16" t="s">
        <v>205</v>
      </c>
      <c r="FR57" s="16" t="s">
        <v>527</v>
      </c>
      <c r="FS57" s="16" t="s">
        <v>528</v>
      </c>
      <c r="FT57" s="16" t="s">
        <v>529</v>
      </c>
      <c r="FU57" s="16"/>
      <c r="FV57" s="16"/>
      <c r="FW57" s="16" t="s">
        <v>953</v>
      </c>
      <c r="FX57" s="16" t="s">
        <v>954</v>
      </c>
      <c r="FY57" s="16" t="s">
        <v>955</v>
      </c>
      <c r="FZ57" s="16" t="s">
        <v>956</v>
      </c>
      <c r="GA57" s="16" t="s">
        <v>957</v>
      </c>
      <c r="GB57" s="16" t="s">
        <v>834</v>
      </c>
      <c r="GC57" s="16" t="s">
        <v>958</v>
      </c>
      <c r="GD57" s="16" t="s">
        <v>535</v>
      </c>
      <c r="GE57" s="16" t="s">
        <v>536</v>
      </c>
      <c r="GF57" s="16"/>
      <c r="GG57" s="16"/>
      <c r="GH57" s="16" t="s">
        <v>959</v>
      </c>
    </row>
    <row r="58" spans="1:190" ht="37.5">
      <c r="A58" s="16" t="s">
        <v>960</v>
      </c>
      <c r="B58" s="16" t="s">
        <v>961</v>
      </c>
      <c r="C58" s="16" t="s">
        <v>962</v>
      </c>
      <c r="D58" s="16" t="s">
        <v>193</v>
      </c>
      <c r="E58" s="16" t="s">
        <v>727</v>
      </c>
      <c r="F58" s="16" t="s">
        <v>195</v>
      </c>
      <c r="G58" s="16" t="s">
        <v>196</v>
      </c>
      <c r="H58" s="17">
        <v>0</v>
      </c>
      <c r="I58" s="16" t="s">
        <v>963</v>
      </c>
      <c r="J58" s="16" t="s">
        <v>223</v>
      </c>
      <c r="K58" s="16" t="s">
        <v>964</v>
      </c>
      <c r="L58" s="16" t="s">
        <v>225</v>
      </c>
      <c r="M58" s="16" t="s">
        <v>965</v>
      </c>
      <c r="N58" s="18">
        <v>42663.577685185199</v>
      </c>
      <c r="O58" s="18">
        <v>42676.829351851899</v>
      </c>
      <c r="P58" s="16"/>
      <c r="Q58" s="16"/>
      <c r="R58" s="18">
        <v>43406.166666666701</v>
      </c>
      <c r="S58" s="18">
        <v>43282.166666666701</v>
      </c>
      <c r="T58" s="16"/>
      <c r="U58" s="18">
        <v>42719.848425925898</v>
      </c>
      <c r="V58" s="18">
        <v>42719.848784722199</v>
      </c>
      <c r="W58" s="16"/>
      <c r="X58" s="18">
        <v>42719.848784722199</v>
      </c>
      <c r="Y58" s="18">
        <v>42734.266064814801</v>
      </c>
      <c r="Z58" s="16"/>
      <c r="AA58" s="18">
        <v>42829.028981481497</v>
      </c>
      <c r="AB58" s="18">
        <v>43038.9116319444</v>
      </c>
      <c r="AC58" s="16"/>
      <c r="AD58" s="16"/>
      <c r="AE58" s="18">
        <v>43038.911874999998</v>
      </c>
      <c r="AF58" s="16"/>
      <c r="AG58" s="18">
        <v>43279.729224536997</v>
      </c>
      <c r="AH58" s="16"/>
      <c r="AI58" s="18">
        <v>43279.729409722197</v>
      </c>
      <c r="AJ58" s="16"/>
      <c r="AK58" s="16"/>
      <c r="AL58" s="18">
        <v>42829.030636574098</v>
      </c>
      <c r="AM58" s="18">
        <v>42861.223553240699</v>
      </c>
      <c r="AN58" s="18">
        <v>43404.166666666701</v>
      </c>
      <c r="AO58" s="16"/>
      <c r="AP58" s="16"/>
      <c r="AQ58" s="18">
        <v>43038.911874999998</v>
      </c>
      <c r="AR58" s="18">
        <v>43126.181331018503</v>
      </c>
      <c r="AS58" s="18">
        <v>43179.333333333299</v>
      </c>
      <c r="AT58" s="16"/>
      <c r="AU58" s="16"/>
      <c r="AV58" s="18">
        <v>43279.166666666701</v>
      </c>
      <c r="AW58" s="18">
        <v>43342.166666666701</v>
      </c>
      <c r="AX58" s="18">
        <v>43404.333333333299</v>
      </c>
      <c r="AY58" s="16"/>
      <c r="AZ58" s="16"/>
      <c r="BA58" s="16"/>
      <c r="BB58" s="16">
        <v>81608</v>
      </c>
      <c r="BC58" s="16">
        <v>1224120</v>
      </c>
      <c r="BD58" s="16">
        <v>1170624</v>
      </c>
      <c r="BE58" s="16">
        <v>17559363</v>
      </c>
      <c r="BF58" s="16">
        <v>225</v>
      </c>
      <c r="BG58" s="16"/>
      <c r="BH58" s="16"/>
      <c r="BI58" s="16"/>
      <c r="BJ58" s="16"/>
      <c r="BK58" s="16"/>
      <c r="BL58" s="16"/>
      <c r="BM58" s="16">
        <v>82.1</v>
      </c>
      <c r="BN58" s="16">
        <v>27</v>
      </c>
      <c r="BO58" s="16">
        <v>55.1</v>
      </c>
      <c r="BP58" s="16"/>
      <c r="BQ58" s="16">
        <v>148017</v>
      </c>
      <c r="BR58" s="16">
        <v>2220255</v>
      </c>
      <c r="BS58" s="16"/>
      <c r="BT58" s="16"/>
      <c r="BU58" s="16"/>
      <c r="BV58" s="16">
        <v>59.4</v>
      </c>
      <c r="BW58" s="16">
        <v>5201</v>
      </c>
      <c r="BX58" s="16"/>
      <c r="BY58" s="16"/>
      <c r="BZ58" s="16"/>
      <c r="CA58" s="16">
        <v>81608</v>
      </c>
      <c r="CB58" s="16">
        <v>1224120</v>
      </c>
      <c r="CC58" s="16">
        <v>1170624</v>
      </c>
      <c r="CD58" s="16">
        <v>17559363</v>
      </c>
      <c r="CE58" s="16">
        <v>225</v>
      </c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8">
        <v>42901.166666666701</v>
      </c>
      <c r="CX58" s="18">
        <v>43266.166666666701</v>
      </c>
      <c r="CY58" s="16"/>
      <c r="CZ58" s="16"/>
      <c r="DA58" s="16"/>
      <c r="DB58" s="16">
        <v>127497.9</v>
      </c>
      <c r="DC58" s="16">
        <v>0</v>
      </c>
      <c r="DD58" s="16">
        <v>1912468</v>
      </c>
      <c r="DE58" s="16">
        <v>28687020</v>
      </c>
      <c r="DF58" s="16">
        <v>225</v>
      </c>
      <c r="DG58" s="16"/>
      <c r="DH58" s="16"/>
      <c r="DI58" s="16"/>
      <c r="DJ58" s="16"/>
      <c r="DK58" s="16"/>
      <c r="DL58" s="16"/>
      <c r="DM58" s="16">
        <v>85.2</v>
      </c>
      <c r="DN58" s="16">
        <v>35.200000000000003</v>
      </c>
      <c r="DO58" s="16">
        <v>50</v>
      </c>
      <c r="DP58" s="16"/>
      <c r="DQ58" s="16">
        <v>254995.7</v>
      </c>
      <c r="DR58" s="16">
        <v>3824935.5</v>
      </c>
      <c r="DS58" s="16"/>
      <c r="DT58" s="16"/>
      <c r="DU58" s="16"/>
      <c r="DV58" s="16">
        <v>93.112739954299997</v>
      </c>
      <c r="DW58" s="16">
        <v>8156.6760199999999</v>
      </c>
      <c r="DX58" s="17">
        <v>135000</v>
      </c>
      <c r="DY58" s="17">
        <v>135000</v>
      </c>
      <c r="DZ58" s="17">
        <v>225000</v>
      </c>
      <c r="EA58" s="17">
        <v>225000</v>
      </c>
      <c r="EB58" s="17">
        <v>90000</v>
      </c>
      <c r="EC58" s="17">
        <v>90000</v>
      </c>
      <c r="ED58" s="17">
        <v>0</v>
      </c>
      <c r="EE58" s="17">
        <v>0</v>
      </c>
      <c r="EF58" s="17">
        <v>0</v>
      </c>
      <c r="EG58" s="17">
        <v>0</v>
      </c>
      <c r="EH58" s="17">
        <v>1496816</v>
      </c>
      <c r="EI58" s="16"/>
      <c r="EJ58" s="16"/>
      <c r="EK58" s="16"/>
      <c r="EL58" s="16"/>
      <c r="EM58" s="16"/>
      <c r="EN58" s="16"/>
      <c r="EO58" s="16"/>
      <c r="EP58" s="16" t="s">
        <v>966</v>
      </c>
      <c r="EQ58" s="16"/>
      <c r="ER58" s="16" t="s">
        <v>251</v>
      </c>
      <c r="ES58" s="16" t="s">
        <v>201</v>
      </c>
      <c r="ET58" s="16"/>
      <c r="EU58" s="17">
        <v>0</v>
      </c>
      <c r="EV58" s="16" t="s">
        <v>251</v>
      </c>
      <c r="EW58" s="16">
        <v>0.15</v>
      </c>
      <c r="EX58" s="16">
        <v>1392</v>
      </c>
      <c r="EY58" s="16">
        <v>3.0000000000000001E-3</v>
      </c>
      <c r="EZ58" s="16">
        <v>0</v>
      </c>
      <c r="FA58" s="16" t="s">
        <v>967</v>
      </c>
      <c r="FB58" s="16" t="s">
        <v>961</v>
      </c>
      <c r="FC58" s="16" t="s">
        <v>968</v>
      </c>
      <c r="FD58" s="16" t="s">
        <v>212</v>
      </c>
      <c r="FE58" s="16" t="s">
        <v>969</v>
      </c>
      <c r="FF58" s="16" t="s">
        <v>205</v>
      </c>
      <c r="FG58" s="16" t="s">
        <v>970</v>
      </c>
      <c r="FH58" s="16" t="s">
        <v>836</v>
      </c>
      <c r="FI58" s="16" t="s">
        <v>971</v>
      </c>
      <c r="FJ58" s="16"/>
      <c r="FK58" s="16"/>
      <c r="FL58" s="16" t="s">
        <v>972</v>
      </c>
      <c r="FM58" s="16" t="s">
        <v>961</v>
      </c>
      <c r="FN58" s="16" t="s">
        <v>968</v>
      </c>
      <c r="FO58" s="16" t="s">
        <v>212</v>
      </c>
      <c r="FP58" s="16" t="s">
        <v>969</v>
      </c>
      <c r="FQ58" s="16" t="s">
        <v>205</v>
      </c>
      <c r="FR58" s="16" t="s">
        <v>970</v>
      </c>
      <c r="FS58" s="16" t="s">
        <v>973</v>
      </c>
      <c r="FT58" s="16" t="s">
        <v>974</v>
      </c>
      <c r="FU58" s="16"/>
      <c r="FV58" s="16"/>
      <c r="FW58" s="16" t="s">
        <v>975</v>
      </c>
      <c r="FX58" s="16" t="s">
        <v>210</v>
      </c>
      <c r="FY58" s="16" t="s">
        <v>211</v>
      </c>
      <c r="FZ58" s="16" t="s">
        <v>212</v>
      </c>
      <c r="GA58" s="16" t="s">
        <v>213</v>
      </c>
      <c r="GB58" s="16" t="s">
        <v>214</v>
      </c>
      <c r="GC58" s="16" t="s">
        <v>215</v>
      </c>
      <c r="GD58" s="16" t="s">
        <v>976</v>
      </c>
      <c r="GE58" s="16" t="s">
        <v>977</v>
      </c>
      <c r="GF58" s="16"/>
      <c r="GG58" s="16"/>
      <c r="GH58" s="16" t="s">
        <v>978</v>
      </c>
    </row>
    <row r="59" spans="1:190" ht="37.5">
      <c r="A59" s="16" t="s">
        <v>979</v>
      </c>
      <c r="B59" s="16" t="s">
        <v>980</v>
      </c>
      <c r="C59" s="16" t="s">
        <v>340</v>
      </c>
      <c r="D59" s="16" t="s">
        <v>193</v>
      </c>
      <c r="E59" s="16" t="s">
        <v>727</v>
      </c>
      <c r="F59" s="16" t="s">
        <v>195</v>
      </c>
      <c r="G59" s="16" t="s">
        <v>196</v>
      </c>
      <c r="H59" s="17">
        <v>0</v>
      </c>
      <c r="I59" s="16" t="s">
        <v>981</v>
      </c>
      <c r="J59" s="16" t="s">
        <v>223</v>
      </c>
      <c r="K59" s="16" t="s">
        <v>982</v>
      </c>
      <c r="L59" s="16" t="s">
        <v>225</v>
      </c>
      <c r="M59" s="16" t="s">
        <v>983</v>
      </c>
      <c r="N59" s="18">
        <v>42674.536030092597</v>
      </c>
      <c r="O59" s="16"/>
      <c r="P59" s="16"/>
      <c r="Q59" s="18">
        <v>42726.575659722199</v>
      </c>
      <c r="R59" s="16"/>
      <c r="S59" s="18">
        <v>43282.166666666701</v>
      </c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6">
        <v>0</v>
      </c>
      <c r="BV59" s="16">
        <v>0</v>
      </c>
      <c r="BW59" s="16">
        <v>0</v>
      </c>
      <c r="BX59" s="16">
        <v>0</v>
      </c>
      <c r="BY59" s="16">
        <v>0</v>
      </c>
      <c r="BZ59" s="16">
        <v>0</v>
      </c>
      <c r="CA59" s="16">
        <v>0</v>
      </c>
      <c r="CB59" s="16">
        <v>0</v>
      </c>
      <c r="CC59" s="16">
        <v>0</v>
      </c>
      <c r="CD59" s="16">
        <v>0</v>
      </c>
      <c r="CE59" s="16">
        <v>0</v>
      </c>
      <c r="CF59" s="16">
        <v>0</v>
      </c>
      <c r="CG59" s="16">
        <v>0</v>
      </c>
      <c r="CH59" s="16">
        <v>0</v>
      </c>
      <c r="CI59" s="16">
        <v>0</v>
      </c>
      <c r="CJ59" s="16">
        <v>0</v>
      </c>
      <c r="CK59" s="16">
        <v>0</v>
      </c>
      <c r="CL59" s="16">
        <v>0</v>
      </c>
      <c r="CM59" s="16">
        <v>0</v>
      </c>
      <c r="CN59" s="16">
        <v>0</v>
      </c>
      <c r="CO59" s="16">
        <v>0</v>
      </c>
      <c r="CP59" s="16">
        <v>0</v>
      </c>
      <c r="CQ59" s="16">
        <v>0</v>
      </c>
      <c r="CR59" s="16">
        <v>0</v>
      </c>
      <c r="CS59" s="16">
        <v>0</v>
      </c>
      <c r="CT59" s="16">
        <v>0</v>
      </c>
      <c r="CU59" s="16">
        <v>0</v>
      </c>
      <c r="CV59" s="16">
        <v>0</v>
      </c>
      <c r="CW59" s="18">
        <v>1</v>
      </c>
      <c r="CX59" s="18">
        <v>1</v>
      </c>
      <c r="CY59" s="16">
        <v>0</v>
      </c>
      <c r="CZ59" s="16">
        <v>0</v>
      </c>
      <c r="DA59" s="16">
        <v>0</v>
      </c>
      <c r="DB59" s="16">
        <v>0</v>
      </c>
      <c r="DC59" s="16">
        <v>0</v>
      </c>
      <c r="DD59" s="16">
        <v>0</v>
      </c>
      <c r="DE59" s="16">
        <v>0</v>
      </c>
      <c r="DF59" s="16">
        <v>0</v>
      </c>
      <c r="DG59" s="16">
        <v>0</v>
      </c>
      <c r="DH59" s="16">
        <v>0</v>
      </c>
      <c r="DI59" s="16">
        <v>0</v>
      </c>
      <c r="DJ59" s="16">
        <v>0</v>
      </c>
      <c r="DK59" s="16">
        <v>0</v>
      </c>
      <c r="DL59" s="16">
        <v>0</v>
      </c>
      <c r="DM59" s="16">
        <v>0</v>
      </c>
      <c r="DN59" s="16">
        <v>0</v>
      </c>
      <c r="DO59" s="16">
        <v>0</v>
      </c>
      <c r="DP59" s="16">
        <v>0</v>
      </c>
      <c r="DQ59" s="16">
        <v>0</v>
      </c>
      <c r="DR59" s="16">
        <v>0</v>
      </c>
      <c r="DS59" s="16">
        <v>0</v>
      </c>
      <c r="DT59" s="16">
        <v>0</v>
      </c>
      <c r="DU59" s="16">
        <v>0</v>
      </c>
      <c r="DV59" s="16">
        <v>0</v>
      </c>
      <c r="DW59" s="16">
        <v>0</v>
      </c>
      <c r="DX59" s="17">
        <v>0</v>
      </c>
      <c r="DY59" s="17">
        <v>0</v>
      </c>
      <c r="DZ59" s="17">
        <v>0</v>
      </c>
      <c r="EA59" s="17">
        <v>0</v>
      </c>
      <c r="EB59" s="17">
        <v>0</v>
      </c>
      <c r="EC59" s="17">
        <v>0</v>
      </c>
      <c r="ED59" s="17">
        <v>0</v>
      </c>
      <c r="EE59" s="17">
        <v>0</v>
      </c>
      <c r="EF59" s="17">
        <v>0</v>
      </c>
      <c r="EG59" s="17">
        <v>0</v>
      </c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 t="s">
        <v>201</v>
      </c>
      <c r="ES59" s="16" t="s">
        <v>201</v>
      </c>
      <c r="ET59" s="16"/>
      <c r="EU59" s="17">
        <v>0</v>
      </c>
      <c r="EV59" s="16" t="s">
        <v>201</v>
      </c>
      <c r="EW59" s="16">
        <v>0</v>
      </c>
      <c r="EX59" s="16">
        <v>0</v>
      </c>
      <c r="EY59" s="16">
        <v>0</v>
      </c>
      <c r="EZ59" s="16">
        <v>0</v>
      </c>
      <c r="FA59" s="16" t="s">
        <v>984</v>
      </c>
      <c r="FB59" s="16" t="s">
        <v>985</v>
      </c>
      <c r="FC59" s="16" t="s">
        <v>986</v>
      </c>
      <c r="FD59" s="16" t="s">
        <v>987</v>
      </c>
      <c r="FE59" s="16" t="s">
        <v>988</v>
      </c>
      <c r="FF59" s="16" t="s">
        <v>989</v>
      </c>
      <c r="FG59" s="16" t="s">
        <v>990</v>
      </c>
      <c r="FH59" s="16" t="s">
        <v>991</v>
      </c>
      <c r="FI59" s="16" t="s">
        <v>991</v>
      </c>
      <c r="FJ59" s="16"/>
      <c r="FK59" s="16"/>
      <c r="FL59" s="16" t="s">
        <v>992</v>
      </c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 t="s">
        <v>993</v>
      </c>
      <c r="FY59" s="16" t="s">
        <v>994</v>
      </c>
      <c r="FZ59" s="16"/>
      <c r="GA59" s="16" t="s">
        <v>995</v>
      </c>
      <c r="GB59" s="16" t="s">
        <v>155</v>
      </c>
      <c r="GC59" s="16" t="s">
        <v>996</v>
      </c>
      <c r="GD59" s="16" t="s">
        <v>993</v>
      </c>
      <c r="GE59" s="16" t="s">
        <v>993</v>
      </c>
      <c r="GF59" s="16"/>
      <c r="GG59" s="16"/>
      <c r="GH59" s="16" t="s">
        <v>997</v>
      </c>
    </row>
    <row r="60" spans="1:190" ht="37.5">
      <c r="A60" s="16" t="s">
        <v>998</v>
      </c>
      <c r="B60" s="16" t="s">
        <v>980</v>
      </c>
      <c r="C60" s="16" t="s">
        <v>462</v>
      </c>
      <c r="D60" s="16" t="s">
        <v>193</v>
      </c>
      <c r="E60" s="16" t="s">
        <v>727</v>
      </c>
      <c r="F60" s="16" t="s">
        <v>195</v>
      </c>
      <c r="G60" s="16" t="s">
        <v>196</v>
      </c>
      <c r="H60" s="17">
        <v>0</v>
      </c>
      <c r="I60" s="16" t="s">
        <v>981</v>
      </c>
      <c r="J60" s="16" t="s">
        <v>223</v>
      </c>
      <c r="K60" s="16" t="s">
        <v>982</v>
      </c>
      <c r="L60" s="16" t="s">
        <v>225</v>
      </c>
      <c r="M60" s="16" t="s">
        <v>983</v>
      </c>
      <c r="N60" s="18">
        <v>42704.689861111103</v>
      </c>
      <c r="O60" s="16"/>
      <c r="P60" s="16"/>
      <c r="Q60" s="16"/>
      <c r="R60" s="16"/>
      <c r="S60" s="18">
        <v>43282.166666666701</v>
      </c>
      <c r="T60" s="18">
        <v>45276.208333333299</v>
      </c>
      <c r="U60" s="18">
        <v>42846.531423611101</v>
      </c>
      <c r="V60" s="18">
        <v>42846.531585648103</v>
      </c>
      <c r="W60" s="16"/>
      <c r="X60" s="18">
        <v>42846.531585648103</v>
      </c>
      <c r="Y60" s="18">
        <v>42886.857858796298</v>
      </c>
      <c r="Z60" s="16"/>
      <c r="AA60" s="18">
        <v>43438.208333333299</v>
      </c>
      <c r="AB60" s="18">
        <v>44332.166666666701</v>
      </c>
      <c r="AC60" s="16"/>
      <c r="AD60" s="18">
        <v>44728.166666666701</v>
      </c>
      <c r="AE60" s="18">
        <v>44495.385891203703</v>
      </c>
      <c r="AF60" s="16" t="s">
        <v>622</v>
      </c>
      <c r="AG60" s="16"/>
      <c r="AH60" s="16"/>
      <c r="AI60" s="16"/>
      <c r="AJ60" s="18">
        <v>43440.208333333299</v>
      </c>
      <c r="AK60" s="18">
        <v>43447.208333333299</v>
      </c>
      <c r="AL60" s="18">
        <v>43447.208333333299</v>
      </c>
      <c r="AM60" s="18">
        <v>43480.208333333299</v>
      </c>
      <c r="AN60" s="18">
        <v>44854.166666666701</v>
      </c>
      <c r="AO60" s="18">
        <v>44728.166666666701</v>
      </c>
      <c r="AP60" s="18">
        <v>44740.166666666701</v>
      </c>
      <c r="AQ60" s="18">
        <v>44743.166666666701</v>
      </c>
      <c r="AR60" s="18">
        <v>44777.385821759301</v>
      </c>
      <c r="AS60" s="16"/>
      <c r="AT60" s="16"/>
      <c r="AU60" s="16"/>
      <c r="AV60" s="16"/>
      <c r="AW60" s="16"/>
      <c r="AX60" s="16"/>
      <c r="AY60" s="16"/>
      <c r="AZ60" s="16"/>
      <c r="BA60" s="16"/>
      <c r="BB60" s="16">
        <v>0</v>
      </c>
      <c r="BC60" s="16">
        <v>0</v>
      </c>
      <c r="BD60" s="16">
        <v>15768000</v>
      </c>
      <c r="BE60" s="16">
        <v>315360000</v>
      </c>
      <c r="BF60" s="16">
        <v>2000</v>
      </c>
      <c r="BG60" s="16"/>
      <c r="BH60" s="16"/>
      <c r="BI60" s="16"/>
      <c r="BJ60" s="16"/>
      <c r="BK60" s="16"/>
      <c r="BL60" s="16"/>
      <c r="BM60" s="16">
        <v>72.099999999999994</v>
      </c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>
        <v>426584</v>
      </c>
      <c r="CB60" s="16">
        <v>8531680</v>
      </c>
      <c r="CC60" s="16">
        <v>15768000</v>
      </c>
      <c r="CD60" s="16">
        <v>315360000</v>
      </c>
      <c r="CE60" s="16">
        <v>2000</v>
      </c>
      <c r="CF60" s="16"/>
      <c r="CG60" s="16"/>
      <c r="CH60" s="16"/>
      <c r="CI60" s="16"/>
      <c r="CJ60" s="16"/>
      <c r="CK60" s="16"/>
      <c r="CL60" s="16">
        <v>72.099999999999994</v>
      </c>
      <c r="CM60" s="16">
        <v>40.200000000000003</v>
      </c>
      <c r="CN60" s="16">
        <v>31.9</v>
      </c>
      <c r="CO60" s="16">
        <v>95.4</v>
      </c>
      <c r="CP60" s="16">
        <v>1337915</v>
      </c>
      <c r="CQ60" s="16">
        <v>26758300</v>
      </c>
      <c r="CR60" s="16"/>
      <c r="CS60" s="16"/>
      <c r="CT60" s="16"/>
      <c r="CU60" s="16">
        <v>90</v>
      </c>
      <c r="CV60" s="16">
        <v>7884</v>
      </c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7">
        <v>615000</v>
      </c>
      <c r="DY60" s="17">
        <v>615000</v>
      </c>
      <c r="DZ60" s="17">
        <v>1025000</v>
      </c>
      <c r="EA60" s="17">
        <v>1025000</v>
      </c>
      <c r="EB60" s="17">
        <v>410000</v>
      </c>
      <c r="EC60" s="17">
        <v>0</v>
      </c>
      <c r="ED60" s="17">
        <v>0</v>
      </c>
      <c r="EE60" s="17">
        <v>0</v>
      </c>
      <c r="EF60" s="17">
        <v>0</v>
      </c>
      <c r="EG60" s="17">
        <v>0</v>
      </c>
      <c r="EH60" s="17">
        <v>10426392</v>
      </c>
      <c r="EI60" s="16"/>
      <c r="EJ60" s="16"/>
      <c r="EK60" s="16"/>
      <c r="EL60" s="17">
        <v>8103798.4800000004</v>
      </c>
      <c r="EM60" s="16"/>
      <c r="EN60" s="17">
        <v>3140364</v>
      </c>
      <c r="EO60" s="16"/>
      <c r="EP60" s="16" t="s">
        <v>844</v>
      </c>
      <c r="EQ60" s="16" t="s">
        <v>291</v>
      </c>
      <c r="ER60" s="16" t="s">
        <v>201</v>
      </c>
      <c r="ES60" s="16" t="s">
        <v>251</v>
      </c>
      <c r="ET60" s="16" t="s">
        <v>999</v>
      </c>
      <c r="EU60" s="17">
        <v>167470002</v>
      </c>
      <c r="EV60" s="16" t="s">
        <v>201</v>
      </c>
      <c r="EW60" s="16">
        <v>0.44</v>
      </c>
      <c r="EX60" s="16">
        <v>1202.8</v>
      </c>
      <c r="EY60" s="16">
        <v>0.01</v>
      </c>
      <c r="EZ60" s="16">
        <v>0</v>
      </c>
      <c r="FA60" s="16" t="s">
        <v>1000</v>
      </c>
      <c r="FB60" s="16" t="s">
        <v>1001</v>
      </c>
      <c r="FC60" s="16" t="s">
        <v>1002</v>
      </c>
      <c r="FD60" s="16" t="s">
        <v>1003</v>
      </c>
      <c r="FE60" s="16" t="s">
        <v>980</v>
      </c>
      <c r="FF60" s="16" t="s">
        <v>205</v>
      </c>
      <c r="FG60" s="16" t="s">
        <v>1004</v>
      </c>
      <c r="FH60" s="16" t="s">
        <v>1005</v>
      </c>
      <c r="FI60" s="16" t="s">
        <v>1006</v>
      </c>
      <c r="FJ60" s="16" t="s">
        <v>1007</v>
      </c>
      <c r="FK60" s="16"/>
      <c r="FL60" s="16" t="s">
        <v>1008</v>
      </c>
      <c r="FM60" s="16" t="s">
        <v>1001</v>
      </c>
      <c r="FN60" s="16" t="s">
        <v>1002</v>
      </c>
      <c r="FO60" s="16" t="s">
        <v>1003</v>
      </c>
      <c r="FP60" s="16" t="s">
        <v>980</v>
      </c>
      <c r="FQ60" s="16" t="s">
        <v>205</v>
      </c>
      <c r="FR60" s="16" t="s">
        <v>1004</v>
      </c>
      <c r="FS60" s="16" t="s">
        <v>1005</v>
      </c>
      <c r="FT60" s="16" t="s">
        <v>1006</v>
      </c>
      <c r="FU60" s="16" t="s">
        <v>1007</v>
      </c>
      <c r="FV60" s="16"/>
      <c r="FW60" s="16" t="s">
        <v>1008</v>
      </c>
      <c r="FX60" s="16" t="s">
        <v>985</v>
      </c>
      <c r="FY60" s="16" t="s">
        <v>986</v>
      </c>
      <c r="FZ60" s="16" t="s">
        <v>987</v>
      </c>
      <c r="GA60" s="16" t="s">
        <v>988</v>
      </c>
      <c r="GB60" s="16" t="s">
        <v>989</v>
      </c>
      <c r="GC60" s="16" t="s">
        <v>990</v>
      </c>
      <c r="GD60" s="16" t="s">
        <v>1009</v>
      </c>
      <c r="GE60" s="16" t="s">
        <v>1010</v>
      </c>
      <c r="GF60" s="16"/>
      <c r="GG60" s="16"/>
      <c r="GH60" s="16" t="s">
        <v>1011</v>
      </c>
    </row>
    <row r="61" spans="1:190" ht="37.5">
      <c r="A61" s="16" t="s">
        <v>1012</v>
      </c>
      <c r="B61" s="16" t="s">
        <v>1013</v>
      </c>
      <c r="C61" s="16" t="s">
        <v>192</v>
      </c>
      <c r="D61" s="16" t="s">
        <v>193</v>
      </c>
      <c r="E61" s="16" t="s">
        <v>727</v>
      </c>
      <c r="F61" s="16" t="s">
        <v>195</v>
      </c>
      <c r="G61" s="16" t="s">
        <v>196</v>
      </c>
      <c r="H61" s="17">
        <v>0</v>
      </c>
      <c r="I61" s="16" t="s">
        <v>1014</v>
      </c>
      <c r="J61" s="16" t="s">
        <v>198</v>
      </c>
      <c r="K61" s="16" t="s">
        <v>1015</v>
      </c>
      <c r="L61" s="16" t="s">
        <v>198</v>
      </c>
      <c r="M61" s="16" t="s">
        <v>1015</v>
      </c>
      <c r="N61" s="18">
        <v>42765.698437500003</v>
      </c>
      <c r="O61" s="18">
        <v>42773.834212962996</v>
      </c>
      <c r="P61" s="16"/>
      <c r="Q61" s="18">
        <v>43907.166666666701</v>
      </c>
      <c r="R61" s="16"/>
      <c r="S61" s="18">
        <v>43282.166666666701</v>
      </c>
      <c r="T61" s="18">
        <v>43738.166666666701</v>
      </c>
      <c r="U61" s="18">
        <v>42881.849409722199</v>
      </c>
      <c r="V61" s="18">
        <v>42886.647789351897</v>
      </c>
      <c r="W61" s="16"/>
      <c r="X61" s="18">
        <v>42886.647789351897</v>
      </c>
      <c r="Y61" s="18">
        <v>42956.562060185199</v>
      </c>
      <c r="Z61" s="16"/>
      <c r="AA61" s="18">
        <v>43041.911307870403</v>
      </c>
      <c r="AB61" s="18">
        <v>43189.902083333298</v>
      </c>
      <c r="AC61" s="16"/>
      <c r="AD61" s="16"/>
      <c r="AE61" s="18">
        <v>43189.9066087963</v>
      </c>
      <c r="AF61" s="16"/>
      <c r="AG61" s="16"/>
      <c r="AH61" s="16"/>
      <c r="AI61" s="16"/>
      <c r="AJ61" s="16"/>
      <c r="AK61" s="16"/>
      <c r="AL61" s="18">
        <v>43041.911539351902</v>
      </c>
      <c r="AM61" s="18">
        <v>43098.177291666703</v>
      </c>
      <c r="AN61" s="18">
        <v>43133.416666666701</v>
      </c>
      <c r="AO61" s="16"/>
      <c r="AP61" s="16"/>
      <c r="AQ61" s="18">
        <v>43189.9066087963</v>
      </c>
      <c r="AR61" s="18">
        <v>43203.119039351899</v>
      </c>
      <c r="AS61" s="18">
        <v>43238.333333333299</v>
      </c>
      <c r="AT61" s="16"/>
      <c r="AU61" s="16"/>
      <c r="AV61" s="16"/>
      <c r="AW61" s="16"/>
      <c r="AX61" s="16"/>
      <c r="AY61" s="16"/>
      <c r="AZ61" s="16"/>
      <c r="BA61" s="16"/>
      <c r="BB61" s="16">
        <v>16610</v>
      </c>
      <c r="BC61" s="16">
        <v>249150</v>
      </c>
      <c r="BD61" s="16">
        <v>265417</v>
      </c>
      <c r="BE61" s="16">
        <v>3981268</v>
      </c>
      <c r="BF61" s="16">
        <v>35</v>
      </c>
      <c r="BG61" s="16"/>
      <c r="BH61" s="16"/>
      <c r="BI61" s="16"/>
      <c r="BJ61" s="16"/>
      <c r="BK61" s="16"/>
      <c r="BL61" s="16"/>
      <c r="BM61" s="16">
        <v>89.5</v>
      </c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>
        <v>0</v>
      </c>
      <c r="BY61" s="16">
        <v>0</v>
      </c>
      <c r="BZ61" s="16">
        <v>0</v>
      </c>
      <c r="CA61" s="16">
        <v>0</v>
      </c>
      <c r="CB61" s="16">
        <v>0</v>
      </c>
      <c r="CC61" s="16">
        <v>265417</v>
      </c>
      <c r="CD61" s="16">
        <v>0</v>
      </c>
      <c r="CE61" s="16">
        <v>35</v>
      </c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7">
        <v>21000</v>
      </c>
      <c r="DY61" s="17">
        <v>21000</v>
      </c>
      <c r="DZ61" s="17">
        <v>35000</v>
      </c>
      <c r="EA61" s="17">
        <v>35000</v>
      </c>
      <c r="EB61" s="17">
        <v>14000</v>
      </c>
      <c r="EC61" s="17">
        <v>0</v>
      </c>
      <c r="ED61" s="17">
        <v>0</v>
      </c>
      <c r="EE61" s="17">
        <v>0</v>
      </c>
      <c r="EF61" s="17">
        <v>0</v>
      </c>
      <c r="EG61" s="17">
        <v>0</v>
      </c>
      <c r="EH61" s="17">
        <v>300444.75</v>
      </c>
      <c r="EI61" s="16"/>
      <c r="EJ61" s="16"/>
      <c r="EK61" s="16"/>
      <c r="EL61" s="16"/>
      <c r="EM61" s="16"/>
      <c r="EN61" s="16"/>
      <c r="EO61" s="16"/>
      <c r="EP61" s="16"/>
      <c r="EQ61" s="16"/>
      <c r="ER61" s="16" t="s">
        <v>201</v>
      </c>
      <c r="ES61" s="16" t="s">
        <v>201</v>
      </c>
      <c r="ET61" s="16"/>
      <c r="EU61" s="17">
        <v>0</v>
      </c>
      <c r="EV61" s="16" t="s">
        <v>201</v>
      </c>
      <c r="EW61" s="16">
        <v>0.15</v>
      </c>
      <c r="EX61" s="16">
        <v>1432.434</v>
      </c>
      <c r="EY61" s="16">
        <v>0</v>
      </c>
      <c r="EZ61" s="16">
        <v>0</v>
      </c>
      <c r="FA61" s="16" t="s">
        <v>1016</v>
      </c>
      <c r="FB61" s="16" t="s">
        <v>1013</v>
      </c>
      <c r="FC61" s="16" t="s">
        <v>1017</v>
      </c>
      <c r="FD61" s="16"/>
      <c r="FE61" s="16" t="s">
        <v>393</v>
      </c>
      <c r="FF61" s="16" t="s">
        <v>308</v>
      </c>
      <c r="FG61" s="16" t="s">
        <v>1018</v>
      </c>
      <c r="FH61" s="16" t="s">
        <v>1019</v>
      </c>
      <c r="FI61" s="16" t="s">
        <v>1020</v>
      </c>
      <c r="FJ61" s="16"/>
      <c r="FK61" s="16"/>
      <c r="FL61" s="16" t="s">
        <v>1021</v>
      </c>
      <c r="FM61" s="16" t="s">
        <v>1013</v>
      </c>
      <c r="FN61" s="16" t="s">
        <v>1017</v>
      </c>
      <c r="FO61" s="16"/>
      <c r="FP61" s="16" t="s">
        <v>393</v>
      </c>
      <c r="FQ61" s="16" t="s">
        <v>308</v>
      </c>
      <c r="FR61" s="16" t="s">
        <v>1018</v>
      </c>
      <c r="FS61" s="16" t="s">
        <v>1019</v>
      </c>
      <c r="FT61" s="16" t="s">
        <v>1020</v>
      </c>
      <c r="FU61" s="16"/>
      <c r="FV61" s="16"/>
      <c r="FW61" s="16" t="s">
        <v>1021</v>
      </c>
      <c r="FX61" s="16" t="s">
        <v>261</v>
      </c>
      <c r="FY61" s="16" t="s">
        <v>262</v>
      </c>
      <c r="FZ61" s="16"/>
      <c r="GA61" s="16" t="s">
        <v>263</v>
      </c>
      <c r="GB61" s="16" t="s">
        <v>214</v>
      </c>
      <c r="GC61" s="16" t="s">
        <v>264</v>
      </c>
      <c r="GD61" s="16" t="s">
        <v>265</v>
      </c>
      <c r="GE61" s="16" t="s">
        <v>266</v>
      </c>
      <c r="GF61" s="16"/>
      <c r="GG61" s="16"/>
      <c r="GH61" s="16" t="s">
        <v>267</v>
      </c>
    </row>
    <row r="62" spans="1:190" ht="37.5">
      <c r="A62" s="16" t="s">
        <v>1022</v>
      </c>
      <c r="B62" s="16" t="s">
        <v>1023</v>
      </c>
      <c r="C62" s="16" t="s">
        <v>192</v>
      </c>
      <c r="D62" s="16" t="s">
        <v>193</v>
      </c>
      <c r="E62" s="16" t="s">
        <v>727</v>
      </c>
      <c r="F62" s="16" t="s">
        <v>195</v>
      </c>
      <c r="G62" s="16" t="s">
        <v>248</v>
      </c>
      <c r="H62" s="17">
        <v>0</v>
      </c>
      <c r="I62" s="16" t="s">
        <v>1024</v>
      </c>
      <c r="J62" s="16" t="s">
        <v>198</v>
      </c>
      <c r="K62" s="16" t="s">
        <v>1025</v>
      </c>
      <c r="L62" s="16" t="s">
        <v>198</v>
      </c>
      <c r="M62" s="16" t="s">
        <v>1025</v>
      </c>
      <c r="N62" s="18">
        <v>42765.726145833301</v>
      </c>
      <c r="O62" s="18">
        <v>42773.834699074097</v>
      </c>
      <c r="P62" s="16"/>
      <c r="Q62" s="18">
        <v>44393.166666666701</v>
      </c>
      <c r="R62" s="16"/>
      <c r="S62" s="18">
        <v>43282.166666666701</v>
      </c>
      <c r="T62" s="18">
        <v>44009.166666666701</v>
      </c>
      <c r="U62" s="18">
        <v>42881.848460648202</v>
      </c>
      <c r="V62" s="18">
        <v>42886.627199074101</v>
      </c>
      <c r="W62" s="16"/>
      <c r="X62" s="18">
        <v>42886.627210648097</v>
      </c>
      <c r="Y62" s="18">
        <v>42923.010949074102</v>
      </c>
      <c r="Z62" s="16"/>
      <c r="AA62" s="18">
        <v>43166.742766203701</v>
      </c>
      <c r="AB62" s="18">
        <v>43320.166666666701</v>
      </c>
      <c r="AC62" s="16"/>
      <c r="AD62" s="18">
        <v>43455.8815509259</v>
      </c>
      <c r="AE62" s="18">
        <v>43390.385960648098</v>
      </c>
      <c r="AF62" s="16" t="s">
        <v>622</v>
      </c>
      <c r="AG62" s="18">
        <v>43668.166666666701</v>
      </c>
      <c r="AH62" s="18">
        <v>44393.166666666701</v>
      </c>
      <c r="AI62" s="16"/>
      <c r="AJ62" s="16"/>
      <c r="AK62" s="16"/>
      <c r="AL62" s="18">
        <v>43166.742928240703</v>
      </c>
      <c r="AM62" s="18">
        <v>43180.151423611103</v>
      </c>
      <c r="AN62" s="18">
        <v>43530.208333333299</v>
      </c>
      <c r="AO62" s="18">
        <v>43461.208333333299</v>
      </c>
      <c r="AP62" s="18">
        <v>43474.208333333299</v>
      </c>
      <c r="AQ62" s="18">
        <v>43476.208333333299</v>
      </c>
      <c r="AR62" s="18">
        <v>43517.208333333299</v>
      </c>
      <c r="AS62" s="16"/>
      <c r="AT62" s="16"/>
      <c r="AU62" s="16"/>
      <c r="AV62" s="16"/>
      <c r="AW62" s="16"/>
      <c r="AX62" s="16"/>
      <c r="AY62" s="16"/>
      <c r="AZ62" s="16"/>
      <c r="BA62" s="16"/>
      <c r="BB62" s="16">
        <v>33598</v>
      </c>
      <c r="BC62" s="16">
        <v>503970</v>
      </c>
      <c r="BD62" s="16">
        <v>614295</v>
      </c>
      <c r="BE62" s="16">
        <v>9214425</v>
      </c>
      <c r="BF62" s="16">
        <v>75</v>
      </c>
      <c r="BG62" s="16"/>
      <c r="BH62" s="16"/>
      <c r="BI62" s="16"/>
      <c r="BJ62" s="16"/>
      <c r="BK62" s="16"/>
      <c r="BL62" s="16"/>
      <c r="BM62" s="16">
        <v>79.400000000000006</v>
      </c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>
        <v>33598</v>
      </c>
      <c r="CB62" s="16">
        <v>503970</v>
      </c>
      <c r="CC62" s="16">
        <v>614295</v>
      </c>
      <c r="CD62" s="16">
        <v>9214425</v>
      </c>
      <c r="CE62" s="16">
        <v>75</v>
      </c>
      <c r="CF62" s="16"/>
      <c r="CG62" s="16"/>
      <c r="CH62" s="16"/>
      <c r="CI62" s="16"/>
      <c r="CJ62" s="16"/>
      <c r="CK62" s="16"/>
      <c r="CL62" s="16">
        <v>79.400000000000006</v>
      </c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7">
        <v>41422.32</v>
      </c>
      <c r="DY62" s="17">
        <v>41422.32</v>
      </c>
      <c r="DZ62" s="17">
        <v>69037.179999999993</v>
      </c>
      <c r="EA62" s="17">
        <v>69037.179999999993</v>
      </c>
      <c r="EB62" s="17">
        <v>27614.87</v>
      </c>
      <c r="EC62" s="17">
        <v>0</v>
      </c>
      <c r="ED62" s="17">
        <v>0</v>
      </c>
      <c r="EE62" s="17">
        <v>0</v>
      </c>
      <c r="EF62" s="17">
        <v>0</v>
      </c>
      <c r="EG62" s="17">
        <v>0</v>
      </c>
      <c r="EH62" s="17">
        <v>460248</v>
      </c>
      <c r="EI62" s="16"/>
      <c r="EJ62" s="16"/>
      <c r="EK62" s="16"/>
      <c r="EL62" s="17">
        <v>164805</v>
      </c>
      <c r="EM62" s="17">
        <v>121695</v>
      </c>
      <c r="EN62" s="17">
        <v>175143.38</v>
      </c>
      <c r="EO62" s="16"/>
      <c r="EP62" s="16"/>
      <c r="EQ62" s="16" t="s">
        <v>227</v>
      </c>
      <c r="ER62" s="16" t="s">
        <v>201</v>
      </c>
      <c r="ES62" s="16" t="s">
        <v>201</v>
      </c>
      <c r="ET62" s="16"/>
      <c r="EU62" s="17">
        <v>0</v>
      </c>
      <c r="EV62" s="16" t="s">
        <v>201</v>
      </c>
      <c r="EW62" s="16">
        <v>1.89</v>
      </c>
      <c r="EX62" s="16">
        <v>1487</v>
      </c>
      <c r="EY62" s="16">
        <v>0</v>
      </c>
      <c r="EZ62" s="16">
        <v>0</v>
      </c>
      <c r="FA62" s="16" t="s">
        <v>1026</v>
      </c>
      <c r="FB62" s="16" t="s">
        <v>1023</v>
      </c>
      <c r="FC62" s="16" t="s">
        <v>1027</v>
      </c>
      <c r="FD62" s="16"/>
      <c r="FE62" s="16" t="s">
        <v>393</v>
      </c>
      <c r="FF62" s="16" t="s">
        <v>308</v>
      </c>
      <c r="FG62" s="16" t="s">
        <v>1018</v>
      </c>
      <c r="FH62" s="16" t="s">
        <v>1019</v>
      </c>
      <c r="FI62" s="16" t="s">
        <v>1020</v>
      </c>
      <c r="FJ62" s="16"/>
      <c r="FK62" s="16"/>
      <c r="FL62" s="16" t="s">
        <v>1021</v>
      </c>
      <c r="FM62" s="16" t="s">
        <v>1023</v>
      </c>
      <c r="FN62" s="16" t="s">
        <v>1027</v>
      </c>
      <c r="FO62" s="16"/>
      <c r="FP62" s="16" t="s">
        <v>393</v>
      </c>
      <c r="FQ62" s="16" t="s">
        <v>308</v>
      </c>
      <c r="FR62" s="16" t="s">
        <v>1018</v>
      </c>
      <c r="FS62" s="16" t="s">
        <v>1019</v>
      </c>
      <c r="FT62" s="16" t="s">
        <v>1020</v>
      </c>
      <c r="FU62" s="16"/>
      <c r="FV62" s="16"/>
      <c r="FW62" s="16" t="s">
        <v>1021</v>
      </c>
      <c r="FX62" s="16" t="s">
        <v>261</v>
      </c>
      <c r="FY62" s="16" t="s">
        <v>262</v>
      </c>
      <c r="FZ62" s="16"/>
      <c r="GA62" s="16" t="s">
        <v>263</v>
      </c>
      <c r="GB62" s="16" t="s">
        <v>214</v>
      </c>
      <c r="GC62" s="16" t="s">
        <v>264</v>
      </c>
      <c r="GD62" s="16" t="s">
        <v>265</v>
      </c>
      <c r="GE62" s="16" t="s">
        <v>266</v>
      </c>
      <c r="GF62" s="16"/>
      <c r="GG62" s="16"/>
      <c r="GH62" s="16" t="s">
        <v>267</v>
      </c>
    </row>
    <row r="63" spans="1:190" ht="37.5">
      <c r="A63" s="16" t="s">
        <v>1028</v>
      </c>
      <c r="B63" s="16" t="s">
        <v>1029</v>
      </c>
      <c r="C63" s="16" t="s">
        <v>1030</v>
      </c>
      <c r="D63" s="16" t="s">
        <v>193</v>
      </c>
      <c r="E63" s="16" t="s">
        <v>727</v>
      </c>
      <c r="F63" s="16" t="s">
        <v>195</v>
      </c>
      <c r="G63" s="16" t="s">
        <v>196</v>
      </c>
      <c r="H63" s="17">
        <v>0</v>
      </c>
      <c r="I63" s="16" t="s">
        <v>1031</v>
      </c>
      <c r="J63" s="16" t="s">
        <v>300</v>
      </c>
      <c r="K63" s="16" t="s">
        <v>1032</v>
      </c>
      <c r="L63" s="16" t="s">
        <v>302</v>
      </c>
      <c r="M63" s="16" t="s">
        <v>1033</v>
      </c>
      <c r="N63" s="18">
        <v>42859.824108796303</v>
      </c>
      <c r="O63" s="18">
        <v>42888.7165046296</v>
      </c>
      <c r="P63" s="16"/>
      <c r="Q63" s="18">
        <v>43840.208333333299</v>
      </c>
      <c r="R63" s="16"/>
      <c r="S63" s="18">
        <v>43282.166666666701</v>
      </c>
      <c r="T63" s="18">
        <v>43675.166666666701</v>
      </c>
      <c r="U63" s="18">
        <v>43056.929074074098</v>
      </c>
      <c r="V63" s="18">
        <v>43075.9081365741</v>
      </c>
      <c r="W63" s="16"/>
      <c r="X63" s="18">
        <v>43075.9081365741</v>
      </c>
      <c r="Y63" s="18">
        <v>43129.581122685202</v>
      </c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>
        <v>125150</v>
      </c>
      <c r="BC63" s="16">
        <v>1877250</v>
      </c>
      <c r="BD63" s="16">
        <v>2161377</v>
      </c>
      <c r="BE63" s="16">
        <v>32420667</v>
      </c>
      <c r="BF63" s="16">
        <v>250</v>
      </c>
      <c r="BG63" s="16"/>
      <c r="BH63" s="16"/>
      <c r="BI63" s="16"/>
      <c r="BJ63" s="16"/>
      <c r="BK63" s="16"/>
      <c r="BL63" s="16"/>
      <c r="BM63" s="16">
        <v>82.7</v>
      </c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>
        <v>0</v>
      </c>
      <c r="BY63" s="16">
        <v>0</v>
      </c>
      <c r="BZ63" s="16">
        <v>0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0</v>
      </c>
      <c r="CH63" s="16">
        <v>0</v>
      </c>
      <c r="CI63" s="16">
        <v>0</v>
      </c>
      <c r="CJ63" s="16">
        <v>0</v>
      </c>
      <c r="CK63" s="16">
        <v>0</v>
      </c>
      <c r="CL63" s="16">
        <v>0</v>
      </c>
      <c r="CM63" s="16">
        <v>0</v>
      </c>
      <c r="CN63" s="16">
        <v>0</v>
      </c>
      <c r="CO63" s="16">
        <v>0</v>
      </c>
      <c r="CP63" s="16">
        <v>0</v>
      </c>
      <c r="CQ63" s="16">
        <v>0</v>
      </c>
      <c r="CR63" s="16">
        <v>0</v>
      </c>
      <c r="CS63" s="16">
        <v>0</v>
      </c>
      <c r="CT63" s="16">
        <v>0</v>
      </c>
      <c r="CU63" s="16">
        <v>0</v>
      </c>
      <c r="CV63" s="16">
        <v>0</v>
      </c>
      <c r="CW63" s="18">
        <v>1</v>
      </c>
      <c r="CX63" s="18">
        <v>1</v>
      </c>
      <c r="CY63" s="16">
        <v>0</v>
      </c>
      <c r="CZ63" s="16">
        <v>0</v>
      </c>
      <c r="DA63" s="16">
        <v>0</v>
      </c>
      <c r="DB63" s="16">
        <v>0</v>
      </c>
      <c r="DC63" s="16">
        <v>0</v>
      </c>
      <c r="DD63" s="16">
        <v>0</v>
      </c>
      <c r="DE63" s="16">
        <v>0</v>
      </c>
      <c r="DF63" s="16">
        <v>0</v>
      </c>
      <c r="DG63" s="16">
        <v>0</v>
      </c>
      <c r="DH63" s="16">
        <v>0</v>
      </c>
      <c r="DI63" s="16">
        <v>0</v>
      </c>
      <c r="DJ63" s="16">
        <v>0</v>
      </c>
      <c r="DK63" s="16">
        <v>0</v>
      </c>
      <c r="DL63" s="16">
        <v>0</v>
      </c>
      <c r="DM63" s="16">
        <v>0</v>
      </c>
      <c r="DN63" s="16">
        <v>0</v>
      </c>
      <c r="DO63" s="16">
        <v>0</v>
      </c>
      <c r="DP63" s="16">
        <v>0</v>
      </c>
      <c r="DQ63" s="16">
        <v>0</v>
      </c>
      <c r="DR63" s="16">
        <v>0</v>
      </c>
      <c r="DS63" s="16">
        <v>0</v>
      </c>
      <c r="DT63" s="16">
        <v>0</v>
      </c>
      <c r="DU63" s="16">
        <v>0</v>
      </c>
      <c r="DV63" s="16">
        <v>0</v>
      </c>
      <c r="DW63" s="16">
        <v>0</v>
      </c>
      <c r="DX63" s="17">
        <v>150000</v>
      </c>
      <c r="DY63" s="17">
        <v>0</v>
      </c>
      <c r="DZ63" s="17">
        <v>250000</v>
      </c>
      <c r="EA63" s="17">
        <v>0</v>
      </c>
      <c r="EB63" s="17">
        <v>100000</v>
      </c>
      <c r="EC63" s="17">
        <v>0</v>
      </c>
      <c r="ED63" s="17">
        <v>0</v>
      </c>
      <c r="EE63" s="17">
        <v>0</v>
      </c>
      <c r="EF63" s="17">
        <v>0</v>
      </c>
      <c r="EG63" s="17">
        <v>0</v>
      </c>
      <c r="EH63" s="17">
        <v>1760493</v>
      </c>
      <c r="EI63" s="16"/>
      <c r="EJ63" s="16"/>
      <c r="EK63" s="16"/>
      <c r="EL63" s="16"/>
      <c r="EM63" s="16"/>
      <c r="EN63" s="16"/>
      <c r="EO63" s="16"/>
      <c r="EP63" s="16"/>
      <c r="EQ63" s="16" t="s">
        <v>291</v>
      </c>
      <c r="ER63" s="16" t="s">
        <v>201</v>
      </c>
      <c r="ES63" s="16" t="s">
        <v>201</v>
      </c>
      <c r="ET63" s="16"/>
      <c r="EU63" s="17">
        <v>0</v>
      </c>
      <c r="EV63" s="16" t="s">
        <v>201</v>
      </c>
      <c r="EW63" s="16">
        <v>0.14000000000000001</v>
      </c>
      <c r="EX63" s="16">
        <v>1691.57</v>
      </c>
      <c r="EY63" s="16">
        <v>3.0000000000000001E-3</v>
      </c>
      <c r="EZ63" s="16">
        <v>0</v>
      </c>
      <c r="FA63" s="16" t="s">
        <v>1034</v>
      </c>
      <c r="FB63" s="16" t="s">
        <v>1035</v>
      </c>
      <c r="FC63" s="16" t="s">
        <v>1036</v>
      </c>
      <c r="FD63" s="16"/>
      <c r="FE63" s="16" t="s">
        <v>1037</v>
      </c>
      <c r="FF63" s="16" t="s">
        <v>205</v>
      </c>
      <c r="FG63" s="16" t="s">
        <v>1038</v>
      </c>
      <c r="FH63" s="16" t="s">
        <v>1039</v>
      </c>
      <c r="FI63" s="16" t="s">
        <v>1040</v>
      </c>
      <c r="FJ63" s="16"/>
      <c r="FK63" s="16"/>
      <c r="FL63" s="16" t="s">
        <v>1041</v>
      </c>
      <c r="FM63" s="16" t="s">
        <v>1035</v>
      </c>
      <c r="FN63" s="16" t="s">
        <v>1036</v>
      </c>
      <c r="FO63" s="16"/>
      <c r="FP63" s="16" t="s">
        <v>1037</v>
      </c>
      <c r="FQ63" s="16" t="s">
        <v>205</v>
      </c>
      <c r="FR63" s="16" t="s">
        <v>1038</v>
      </c>
      <c r="FS63" s="16" t="s">
        <v>1039</v>
      </c>
      <c r="FT63" s="16" t="s">
        <v>1040</v>
      </c>
      <c r="FU63" s="16"/>
      <c r="FV63" s="16"/>
      <c r="FW63" s="16" t="s">
        <v>1041</v>
      </c>
      <c r="FX63" s="16" t="s">
        <v>1042</v>
      </c>
      <c r="FY63" s="16" t="s">
        <v>1043</v>
      </c>
      <c r="FZ63" s="16"/>
      <c r="GA63" s="16" t="s">
        <v>1044</v>
      </c>
      <c r="GB63" s="16" t="s">
        <v>476</v>
      </c>
      <c r="GC63" s="16" t="s">
        <v>1045</v>
      </c>
      <c r="GD63" s="16" t="s">
        <v>808</v>
      </c>
      <c r="GE63" s="16" t="s">
        <v>1046</v>
      </c>
      <c r="GF63" s="16"/>
      <c r="GG63" s="16"/>
      <c r="GH63" s="16" t="s">
        <v>1047</v>
      </c>
    </row>
    <row r="64" spans="1:190" ht="37.5">
      <c r="A64" s="16" t="s">
        <v>1048</v>
      </c>
      <c r="B64" s="16" t="s">
        <v>1049</v>
      </c>
      <c r="C64" s="16" t="s">
        <v>520</v>
      </c>
      <c r="D64" s="16" t="s">
        <v>193</v>
      </c>
      <c r="E64" s="16" t="s">
        <v>727</v>
      </c>
      <c r="F64" s="16" t="s">
        <v>195</v>
      </c>
      <c r="G64" s="16" t="s">
        <v>196</v>
      </c>
      <c r="H64" s="17">
        <v>0</v>
      </c>
      <c r="I64" s="16" t="s">
        <v>1050</v>
      </c>
      <c r="J64" s="16" t="s">
        <v>198</v>
      </c>
      <c r="K64" s="16" t="s">
        <v>1051</v>
      </c>
      <c r="L64" s="16" t="s">
        <v>198</v>
      </c>
      <c r="M64" s="16" t="s">
        <v>1051</v>
      </c>
      <c r="N64" s="18">
        <v>42887.859027777798</v>
      </c>
      <c r="O64" s="18">
        <v>42921.809942129599</v>
      </c>
      <c r="P64" s="16"/>
      <c r="Q64" s="18">
        <v>44708.166666666701</v>
      </c>
      <c r="R64" s="16"/>
      <c r="S64" s="18">
        <v>43282.166666666701</v>
      </c>
      <c r="T64" s="18">
        <v>44501.166666666701</v>
      </c>
      <c r="U64" s="18">
        <v>42979.899884259299</v>
      </c>
      <c r="V64" s="18">
        <v>43020.570254629602</v>
      </c>
      <c r="W64" s="16"/>
      <c r="X64" s="18">
        <v>43020.570254629602</v>
      </c>
      <c r="Y64" s="18">
        <v>43066.5999884259</v>
      </c>
      <c r="Z64" s="16"/>
      <c r="AA64" s="18">
        <v>43085.051562499997</v>
      </c>
      <c r="AB64" s="18">
        <v>43584.166666666701</v>
      </c>
      <c r="AC64" s="16"/>
      <c r="AD64" s="18">
        <v>43586.166666666701</v>
      </c>
      <c r="AE64" s="18">
        <v>43553.386412036998</v>
      </c>
      <c r="AF64" s="16" t="s">
        <v>622</v>
      </c>
      <c r="AG64" s="16"/>
      <c r="AH64" s="16"/>
      <c r="AI64" s="16"/>
      <c r="AJ64" s="16"/>
      <c r="AK64" s="16"/>
      <c r="AL64" s="18">
        <v>43085.051701388897</v>
      </c>
      <c r="AM64" s="18">
        <v>43107.175729166702</v>
      </c>
      <c r="AN64" s="18">
        <v>43664.166666666701</v>
      </c>
      <c r="AO64" s="18">
        <v>43587.166666666701</v>
      </c>
      <c r="AP64" s="18">
        <v>43596.166666666701</v>
      </c>
      <c r="AQ64" s="18">
        <v>43598.166666666701</v>
      </c>
      <c r="AR64" s="18">
        <v>43633.166666666701</v>
      </c>
      <c r="AS64" s="16"/>
      <c r="AT64" s="16"/>
      <c r="AU64" s="16"/>
      <c r="AV64" s="16"/>
      <c r="AW64" s="16"/>
      <c r="AX64" s="16"/>
      <c r="AY64" s="16"/>
      <c r="AZ64" s="16"/>
      <c r="BA64" s="16"/>
      <c r="BB64" s="16">
        <v>26339</v>
      </c>
      <c r="BC64" s="16">
        <v>395085</v>
      </c>
      <c r="BD64" s="16">
        <v>377706</v>
      </c>
      <c r="BE64" s="16">
        <v>5665594</v>
      </c>
      <c r="BF64" s="16">
        <v>75</v>
      </c>
      <c r="BG64" s="16"/>
      <c r="BH64" s="16"/>
      <c r="BI64" s="16"/>
      <c r="BJ64" s="16"/>
      <c r="BK64" s="16"/>
      <c r="BL64" s="16"/>
      <c r="BM64" s="16">
        <v>92.5</v>
      </c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>
        <v>26339</v>
      </c>
      <c r="CB64" s="16">
        <v>395085</v>
      </c>
      <c r="CC64" s="16">
        <v>377706</v>
      </c>
      <c r="CD64" s="16">
        <v>5665594</v>
      </c>
      <c r="CE64" s="16">
        <v>75</v>
      </c>
      <c r="CF64" s="16"/>
      <c r="CG64" s="16"/>
      <c r="CH64" s="16"/>
      <c r="CI64" s="16"/>
      <c r="CJ64" s="16"/>
      <c r="CK64" s="16"/>
      <c r="CL64" s="16">
        <v>92.5</v>
      </c>
      <c r="CM64" s="16">
        <v>30.4</v>
      </c>
      <c r="CN64" s="16">
        <v>62.1</v>
      </c>
      <c r="CO64" s="16">
        <v>92.5</v>
      </c>
      <c r="CP64" s="16">
        <v>42386</v>
      </c>
      <c r="CQ64" s="16">
        <v>635790</v>
      </c>
      <c r="CR64" s="16"/>
      <c r="CS64" s="16"/>
      <c r="CT64" s="16"/>
      <c r="CU64" s="16">
        <v>57.5</v>
      </c>
      <c r="CV64" s="16">
        <v>5036</v>
      </c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7">
        <v>45000</v>
      </c>
      <c r="DY64" s="17">
        <v>45000</v>
      </c>
      <c r="DZ64" s="17">
        <v>75000</v>
      </c>
      <c r="EA64" s="17">
        <v>75000</v>
      </c>
      <c r="EB64" s="17">
        <v>30000</v>
      </c>
      <c r="EC64" s="17">
        <v>0</v>
      </c>
      <c r="ED64" s="17">
        <v>0</v>
      </c>
      <c r="EE64" s="17">
        <v>0</v>
      </c>
      <c r="EF64" s="17">
        <v>0</v>
      </c>
      <c r="EG64" s="17">
        <v>0</v>
      </c>
      <c r="EH64" s="17">
        <v>501206</v>
      </c>
      <c r="EI64" s="16"/>
      <c r="EJ64" s="16"/>
      <c r="EK64" s="16"/>
      <c r="EL64" s="17">
        <v>501206</v>
      </c>
      <c r="EM64" s="16"/>
      <c r="EN64" s="16"/>
      <c r="EO64" s="16"/>
      <c r="EP64" s="16" t="s">
        <v>523</v>
      </c>
      <c r="EQ64" s="16" t="s">
        <v>200</v>
      </c>
      <c r="ER64" s="16" t="s">
        <v>251</v>
      </c>
      <c r="ES64" s="16" t="s">
        <v>201</v>
      </c>
      <c r="ET64" s="16" t="s">
        <v>999</v>
      </c>
      <c r="EU64" s="17">
        <v>167470002</v>
      </c>
      <c r="EV64" s="16" t="s">
        <v>201</v>
      </c>
      <c r="EW64" s="16">
        <v>0.15</v>
      </c>
      <c r="EX64" s="16">
        <v>1392</v>
      </c>
      <c r="EY64" s="16">
        <v>2.66E-3</v>
      </c>
      <c r="EZ64" s="16">
        <v>0</v>
      </c>
      <c r="FA64" s="16" t="s">
        <v>1052</v>
      </c>
      <c r="FB64" s="16" t="s">
        <v>1049</v>
      </c>
      <c r="FC64" s="16" t="s">
        <v>1053</v>
      </c>
      <c r="FD64" s="16"/>
      <c r="FE64" s="16" t="s">
        <v>1054</v>
      </c>
      <c r="FF64" s="16" t="s">
        <v>205</v>
      </c>
      <c r="FG64" s="16" t="s">
        <v>1055</v>
      </c>
      <c r="FH64" s="16" t="s">
        <v>599</v>
      </c>
      <c r="FI64" s="16" t="s">
        <v>1056</v>
      </c>
      <c r="FJ64" s="16" t="s">
        <v>1057</v>
      </c>
      <c r="FK64" s="16"/>
      <c r="FL64" s="16" t="s">
        <v>1058</v>
      </c>
      <c r="FM64" s="16" t="s">
        <v>1049</v>
      </c>
      <c r="FN64" s="16" t="s">
        <v>1053</v>
      </c>
      <c r="FO64" s="16"/>
      <c r="FP64" s="16" t="s">
        <v>1054</v>
      </c>
      <c r="FQ64" s="16" t="s">
        <v>205</v>
      </c>
      <c r="FR64" s="16" t="s">
        <v>1055</v>
      </c>
      <c r="FS64" s="16" t="s">
        <v>599</v>
      </c>
      <c r="FT64" s="16" t="s">
        <v>1056</v>
      </c>
      <c r="FU64" s="16" t="s">
        <v>1057</v>
      </c>
      <c r="FV64" s="16"/>
      <c r="FW64" s="16" t="s">
        <v>1058</v>
      </c>
      <c r="FX64" s="16" t="s">
        <v>531</v>
      </c>
      <c r="FY64" s="16" t="s">
        <v>532</v>
      </c>
      <c r="FZ64" s="16"/>
      <c r="GA64" s="16" t="s">
        <v>533</v>
      </c>
      <c r="GB64" s="16" t="s">
        <v>205</v>
      </c>
      <c r="GC64" s="16" t="s">
        <v>534</v>
      </c>
      <c r="GD64" s="16" t="s">
        <v>535</v>
      </c>
      <c r="GE64" s="16" t="s">
        <v>536</v>
      </c>
      <c r="GF64" s="16" t="s">
        <v>537</v>
      </c>
      <c r="GG64" s="16"/>
      <c r="GH64" s="16" t="s">
        <v>538</v>
      </c>
    </row>
    <row r="65" spans="1:190" ht="24.95">
      <c r="A65" s="16" t="s">
        <v>1059</v>
      </c>
      <c r="B65" s="16" t="s">
        <v>1060</v>
      </c>
      <c r="C65" s="16" t="s">
        <v>520</v>
      </c>
      <c r="D65" s="16" t="s">
        <v>193</v>
      </c>
      <c r="E65" s="16" t="s">
        <v>727</v>
      </c>
      <c r="F65" s="16" t="s">
        <v>195</v>
      </c>
      <c r="G65" s="16" t="s">
        <v>248</v>
      </c>
      <c r="H65" s="17">
        <v>0</v>
      </c>
      <c r="I65" s="16" t="s">
        <v>1061</v>
      </c>
      <c r="J65" s="16"/>
      <c r="K65" s="16"/>
      <c r="L65" s="16" t="s">
        <v>198</v>
      </c>
      <c r="M65" s="16" t="s">
        <v>1062</v>
      </c>
      <c r="N65" s="18">
        <v>42906.779872685198</v>
      </c>
      <c r="O65" s="18">
        <v>42926.848020833299</v>
      </c>
      <c r="P65" s="16"/>
      <c r="Q65" s="18">
        <v>44840.166666666701</v>
      </c>
      <c r="R65" s="16"/>
      <c r="S65" s="18">
        <v>43282.166666666701</v>
      </c>
      <c r="T65" s="18">
        <v>44683.166666666701</v>
      </c>
      <c r="U65" s="18">
        <v>43017.8773842593</v>
      </c>
      <c r="V65" s="18">
        <v>43018.830983796302</v>
      </c>
      <c r="W65" s="16"/>
      <c r="X65" s="18">
        <v>43018.830983796302</v>
      </c>
      <c r="Y65" s="18">
        <v>43073.841585648202</v>
      </c>
      <c r="Z65" s="16"/>
      <c r="AA65" s="18">
        <v>43082.702118055597</v>
      </c>
      <c r="AB65" s="18">
        <v>43628.166666666701</v>
      </c>
      <c r="AC65" s="16"/>
      <c r="AD65" s="18">
        <v>44137.208333333299</v>
      </c>
      <c r="AE65" s="18">
        <v>43705.385706018496</v>
      </c>
      <c r="AF65" s="16" t="s">
        <v>622</v>
      </c>
      <c r="AG65" s="16"/>
      <c r="AH65" s="16"/>
      <c r="AI65" s="16"/>
      <c r="AJ65" s="16"/>
      <c r="AK65" s="16"/>
      <c r="AL65" s="18">
        <v>43082.702256944402</v>
      </c>
      <c r="AM65" s="18">
        <v>43203.119143518503</v>
      </c>
      <c r="AN65" s="18">
        <v>44194.208333333299</v>
      </c>
      <c r="AO65" s="18">
        <v>44147.208333333299</v>
      </c>
      <c r="AP65" s="18">
        <v>44147.208333333299</v>
      </c>
      <c r="AQ65" s="18">
        <v>44147.208333333299</v>
      </c>
      <c r="AR65" s="18">
        <v>44167.208333333299</v>
      </c>
      <c r="AS65" s="16"/>
      <c r="AT65" s="16"/>
      <c r="AU65" s="16"/>
      <c r="AV65" s="16"/>
      <c r="AW65" s="16"/>
      <c r="AX65" s="16"/>
      <c r="AY65" s="16"/>
      <c r="AZ65" s="16"/>
      <c r="BA65" s="16"/>
      <c r="BB65" s="16">
        <v>10381</v>
      </c>
      <c r="BC65" s="16">
        <v>155715</v>
      </c>
      <c r="BD65" s="16">
        <v>183556</v>
      </c>
      <c r="BE65" s="16">
        <v>2753343</v>
      </c>
      <c r="BF65" s="16">
        <v>35</v>
      </c>
      <c r="BG65" s="16"/>
      <c r="BH65" s="16"/>
      <c r="BI65" s="16"/>
      <c r="BJ65" s="16"/>
      <c r="BK65" s="16">
        <v>32.5</v>
      </c>
      <c r="BL65" s="16">
        <v>53.9</v>
      </c>
      <c r="BM65" s="16">
        <v>86.4</v>
      </c>
      <c r="BN65" s="16">
        <v>32.5</v>
      </c>
      <c r="BO65" s="16">
        <v>53.9</v>
      </c>
      <c r="BP65" s="16">
        <v>88</v>
      </c>
      <c r="BQ65" s="16">
        <v>19272</v>
      </c>
      <c r="BR65" s="16">
        <v>289080</v>
      </c>
      <c r="BS65" s="16"/>
      <c r="BT65" s="16"/>
      <c r="BU65" s="16"/>
      <c r="BV65" s="16">
        <v>59.9</v>
      </c>
      <c r="BW65" s="16">
        <v>5244</v>
      </c>
      <c r="BX65" s="16"/>
      <c r="BY65" s="16"/>
      <c r="BZ65" s="16"/>
      <c r="CA65" s="16">
        <v>10381</v>
      </c>
      <c r="CB65" s="16">
        <v>155715</v>
      </c>
      <c r="CC65" s="16">
        <v>183556</v>
      </c>
      <c r="CD65" s="16">
        <v>2753343</v>
      </c>
      <c r="CE65" s="16">
        <v>35</v>
      </c>
      <c r="CF65" s="16"/>
      <c r="CG65" s="16"/>
      <c r="CH65" s="16"/>
      <c r="CI65" s="16"/>
      <c r="CJ65" s="16">
        <v>32.5</v>
      </c>
      <c r="CK65" s="16">
        <v>53.9</v>
      </c>
      <c r="CL65" s="16">
        <v>86.4</v>
      </c>
      <c r="CM65" s="16">
        <v>32.5</v>
      </c>
      <c r="CN65" s="16">
        <v>53.9</v>
      </c>
      <c r="CO65" s="16">
        <v>88</v>
      </c>
      <c r="CP65" s="16">
        <v>19272</v>
      </c>
      <c r="CQ65" s="16">
        <v>289080</v>
      </c>
      <c r="CR65" s="16"/>
      <c r="CS65" s="16"/>
      <c r="CT65" s="16"/>
      <c r="CU65" s="16">
        <v>59.9</v>
      </c>
      <c r="CV65" s="16">
        <v>5244</v>
      </c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7">
        <v>17772.060000000001</v>
      </c>
      <c r="DY65" s="17">
        <v>17772.060000000001</v>
      </c>
      <c r="DZ65" s="17">
        <v>29620.1</v>
      </c>
      <c r="EA65" s="17">
        <v>29620.1</v>
      </c>
      <c r="EB65" s="17">
        <v>11848.05</v>
      </c>
      <c r="EC65" s="17">
        <v>0</v>
      </c>
      <c r="ED65" s="17">
        <v>0</v>
      </c>
      <c r="EE65" s="17">
        <v>0</v>
      </c>
      <c r="EF65" s="17">
        <v>0</v>
      </c>
      <c r="EG65" s="17">
        <v>0</v>
      </c>
      <c r="EH65" s="17">
        <v>197467</v>
      </c>
      <c r="EI65" s="16"/>
      <c r="EJ65" s="16"/>
      <c r="EK65" s="16"/>
      <c r="EL65" s="17">
        <v>129481.43</v>
      </c>
      <c r="EM65" s="17">
        <v>86320.95</v>
      </c>
      <c r="EN65" s="17">
        <v>49471.15</v>
      </c>
      <c r="EO65" s="16"/>
      <c r="EP65" s="16" t="s">
        <v>523</v>
      </c>
      <c r="EQ65" s="16" t="s">
        <v>200</v>
      </c>
      <c r="ER65" s="16" t="s">
        <v>251</v>
      </c>
      <c r="ES65" s="16" t="s">
        <v>201</v>
      </c>
      <c r="ET65" s="16"/>
      <c r="EU65" s="17">
        <v>0</v>
      </c>
      <c r="EV65" s="16" t="s">
        <v>201</v>
      </c>
      <c r="EW65" s="16">
        <v>4.5999999999999999E-2</v>
      </c>
      <c r="EX65" s="16">
        <v>1230.18</v>
      </c>
      <c r="EY65" s="16">
        <v>3.0000000000000001E-3</v>
      </c>
      <c r="EZ65" s="16">
        <v>0</v>
      </c>
      <c r="FA65" s="16" t="s">
        <v>1063</v>
      </c>
      <c r="FB65" s="16" t="s">
        <v>1064</v>
      </c>
      <c r="FC65" s="16" t="s">
        <v>1065</v>
      </c>
      <c r="FD65" s="16"/>
      <c r="FE65" s="16" t="s">
        <v>1066</v>
      </c>
      <c r="FF65" s="16" t="s">
        <v>205</v>
      </c>
      <c r="FG65" s="16" t="s">
        <v>1067</v>
      </c>
      <c r="FH65" s="16" t="s">
        <v>1068</v>
      </c>
      <c r="FI65" s="16" t="s">
        <v>1069</v>
      </c>
      <c r="FJ65" s="16"/>
      <c r="FK65" s="16"/>
      <c r="FL65" s="16" t="s">
        <v>1070</v>
      </c>
      <c r="FM65" s="16" t="s">
        <v>1064</v>
      </c>
      <c r="FN65" s="16" t="s">
        <v>1065</v>
      </c>
      <c r="FO65" s="16"/>
      <c r="FP65" s="16" t="s">
        <v>1066</v>
      </c>
      <c r="FQ65" s="16" t="s">
        <v>205</v>
      </c>
      <c r="FR65" s="16" t="s">
        <v>1067</v>
      </c>
      <c r="FS65" s="16" t="s">
        <v>1068</v>
      </c>
      <c r="FT65" s="16" t="s">
        <v>1069</v>
      </c>
      <c r="FU65" s="16"/>
      <c r="FV65" s="16"/>
      <c r="FW65" s="16" t="s">
        <v>1070</v>
      </c>
      <c r="FX65" s="16" t="s">
        <v>1071</v>
      </c>
      <c r="FY65" s="16" t="s">
        <v>1072</v>
      </c>
      <c r="FZ65" s="16"/>
      <c r="GA65" s="16" t="s">
        <v>1073</v>
      </c>
      <c r="GB65" s="16" t="s">
        <v>1074</v>
      </c>
      <c r="GC65" s="16" t="s">
        <v>1075</v>
      </c>
      <c r="GD65" s="16" t="s">
        <v>1076</v>
      </c>
      <c r="GE65" s="16" t="s">
        <v>1077</v>
      </c>
      <c r="GF65" s="16"/>
      <c r="GG65" s="16"/>
      <c r="GH65" s="16" t="s">
        <v>1078</v>
      </c>
    </row>
    <row r="66" spans="1:190" ht="24.95">
      <c r="A66" s="16" t="s">
        <v>1079</v>
      </c>
      <c r="B66" s="16" t="s">
        <v>1080</v>
      </c>
      <c r="C66" s="16" t="s">
        <v>340</v>
      </c>
      <c r="D66" s="16" t="s">
        <v>193</v>
      </c>
      <c r="E66" s="16" t="s">
        <v>727</v>
      </c>
      <c r="F66" s="16" t="s">
        <v>195</v>
      </c>
      <c r="G66" s="16" t="s">
        <v>196</v>
      </c>
      <c r="H66" s="17">
        <v>0</v>
      </c>
      <c r="I66" s="16" t="s">
        <v>701</v>
      </c>
      <c r="J66" s="16" t="s">
        <v>198</v>
      </c>
      <c r="K66" s="16" t="s">
        <v>1081</v>
      </c>
      <c r="L66" s="16" t="s">
        <v>702</v>
      </c>
      <c r="M66" s="16" t="s">
        <v>1082</v>
      </c>
      <c r="N66" s="18">
        <v>42916.161145833299</v>
      </c>
      <c r="O66" s="18">
        <v>42930.704872685201</v>
      </c>
      <c r="P66" s="16"/>
      <c r="Q66" s="16"/>
      <c r="R66" s="16"/>
      <c r="S66" s="18">
        <v>43282.166666666701</v>
      </c>
      <c r="T66" s="18">
        <v>45124.166666666701</v>
      </c>
      <c r="U66" s="18">
        <v>42984.818252314799</v>
      </c>
      <c r="V66" s="18">
        <v>43005.580601851798</v>
      </c>
      <c r="W66" s="16"/>
      <c r="X66" s="18">
        <v>43005.580601851798</v>
      </c>
      <c r="Y66" s="18">
        <v>43038.825729166703</v>
      </c>
      <c r="Z66" s="16"/>
      <c r="AA66" s="18">
        <v>43186.947210648097</v>
      </c>
      <c r="AB66" s="18">
        <v>44309.166666666701</v>
      </c>
      <c r="AC66" s="16"/>
      <c r="AD66" s="18">
        <v>44578.208333333299</v>
      </c>
      <c r="AE66" s="18">
        <v>44341.385983796303</v>
      </c>
      <c r="AF66" s="16" t="s">
        <v>622</v>
      </c>
      <c r="AG66" s="16"/>
      <c r="AH66" s="16"/>
      <c r="AI66" s="16"/>
      <c r="AJ66" s="16"/>
      <c r="AK66" s="16"/>
      <c r="AL66" s="18">
        <v>43186.947326388901</v>
      </c>
      <c r="AM66" s="18">
        <v>43196.118078703701</v>
      </c>
      <c r="AN66" s="18">
        <v>44634.166666666701</v>
      </c>
      <c r="AO66" s="18">
        <v>44587.208333333299</v>
      </c>
      <c r="AP66" s="18">
        <v>44587.208333333299</v>
      </c>
      <c r="AQ66" s="18">
        <v>44592.208333333299</v>
      </c>
      <c r="AR66" s="18">
        <v>44597.427384259303</v>
      </c>
      <c r="AS66" s="16"/>
      <c r="AT66" s="16"/>
      <c r="AU66" s="16"/>
      <c r="AV66" s="16"/>
      <c r="AW66" s="16"/>
      <c r="AX66" s="16"/>
      <c r="AY66" s="16"/>
      <c r="AZ66" s="16"/>
      <c r="BA66" s="16"/>
      <c r="BB66" s="16">
        <v>78240</v>
      </c>
      <c r="BC66" s="16">
        <v>1173600</v>
      </c>
      <c r="BD66" s="16">
        <v>1200375</v>
      </c>
      <c r="BE66" s="16">
        <v>18005626</v>
      </c>
      <c r="BF66" s="16">
        <v>150</v>
      </c>
      <c r="BG66" s="16"/>
      <c r="BH66" s="16"/>
      <c r="BI66" s="16"/>
      <c r="BJ66" s="16"/>
      <c r="BK66" s="16"/>
      <c r="BL66" s="16"/>
      <c r="BM66" s="16">
        <v>88.8</v>
      </c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>
        <v>78240</v>
      </c>
      <c r="CB66" s="16">
        <v>1173600</v>
      </c>
      <c r="CC66" s="16">
        <v>1200375</v>
      </c>
      <c r="CD66" s="16">
        <v>18005626</v>
      </c>
      <c r="CE66" s="16">
        <v>150</v>
      </c>
      <c r="CF66" s="16"/>
      <c r="CG66" s="16"/>
      <c r="CH66" s="16"/>
      <c r="CI66" s="16"/>
      <c r="CJ66" s="16"/>
      <c r="CK66" s="16"/>
      <c r="CL66" s="16">
        <v>88.8</v>
      </c>
      <c r="CM66" s="16">
        <v>30.5</v>
      </c>
      <c r="CN66" s="16">
        <v>58.3</v>
      </c>
      <c r="CO66" s="16">
        <v>88.8</v>
      </c>
      <c r="CP66" s="16">
        <v>134230</v>
      </c>
      <c r="CQ66" s="16">
        <v>2013456</v>
      </c>
      <c r="CR66" s="16"/>
      <c r="CS66" s="16"/>
      <c r="CT66" s="16">
        <v>0</v>
      </c>
      <c r="CU66" s="16">
        <v>91.3</v>
      </c>
      <c r="CV66" s="16">
        <v>8000</v>
      </c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7">
        <v>90000</v>
      </c>
      <c r="DY66" s="17">
        <v>90000</v>
      </c>
      <c r="DZ66" s="17">
        <v>150000</v>
      </c>
      <c r="EA66" s="17">
        <v>150000</v>
      </c>
      <c r="EB66" s="17">
        <v>60000</v>
      </c>
      <c r="EC66" s="17">
        <v>0</v>
      </c>
      <c r="ED66" s="17">
        <v>0</v>
      </c>
      <c r="EE66" s="17">
        <v>0</v>
      </c>
      <c r="EF66" s="17">
        <v>0</v>
      </c>
      <c r="EG66" s="17">
        <v>0</v>
      </c>
      <c r="EH66" s="17">
        <v>1037119</v>
      </c>
      <c r="EI66" s="16"/>
      <c r="EJ66" s="16"/>
      <c r="EK66" s="16"/>
      <c r="EL66" s="17">
        <v>323512.15999999997</v>
      </c>
      <c r="EM66" s="17">
        <v>293181.13</v>
      </c>
      <c r="EN66" s="17">
        <v>386382.82</v>
      </c>
      <c r="EO66" s="16"/>
      <c r="EP66" s="16"/>
      <c r="EQ66" s="16" t="s">
        <v>291</v>
      </c>
      <c r="ER66" s="16" t="s">
        <v>201</v>
      </c>
      <c r="ES66" s="16" t="s">
        <v>201</v>
      </c>
      <c r="ET66" s="16" t="s">
        <v>623</v>
      </c>
      <c r="EU66" s="17">
        <v>167470001</v>
      </c>
      <c r="EV66" s="16" t="s">
        <v>201</v>
      </c>
      <c r="EW66" s="16">
        <v>2.8000000000000001E-2</v>
      </c>
      <c r="EX66" s="16">
        <v>1435</v>
      </c>
      <c r="EY66" s="16">
        <v>5.2999999999999998E-4</v>
      </c>
      <c r="EZ66" s="16">
        <v>0</v>
      </c>
      <c r="FA66" s="16" t="s">
        <v>1083</v>
      </c>
      <c r="FB66" s="16" t="s">
        <v>704</v>
      </c>
      <c r="FC66" s="16" t="s">
        <v>705</v>
      </c>
      <c r="FD66" s="16"/>
      <c r="FE66" s="16" t="s">
        <v>706</v>
      </c>
      <c r="FF66" s="16" t="s">
        <v>205</v>
      </c>
      <c r="FG66" s="16" t="s">
        <v>707</v>
      </c>
      <c r="FH66" s="16" t="s">
        <v>1084</v>
      </c>
      <c r="FI66" s="16" t="s">
        <v>1085</v>
      </c>
      <c r="FJ66" s="16"/>
      <c r="FK66" s="16"/>
      <c r="FL66" s="16" t="s">
        <v>1086</v>
      </c>
      <c r="FM66" s="16" t="s">
        <v>704</v>
      </c>
      <c r="FN66" s="16" t="s">
        <v>705</v>
      </c>
      <c r="FO66" s="16"/>
      <c r="FP66" s="16" t="s">
        <v>706</v>
      </c>
      <c r="FQ66" s="16" t="s">
        <v>205</v>
      </c>
      <c r="FR66" s="16" t="s">
        <v>707</v>
      </c>
      <c r="FS66" s="16" t="s">
        <v>1087</v>
      </c>
      <c r="FT66" s="16" t="s">
        <v>1088</v>
      </c>
      <c r="FU66" s="16" t="s">
        <v>1089</v>
      </c>
      <c r="FV66" s="16"/>
      <c r="FW66" s="16" t="s">
        <v>1090</v>
      </c>
      <c r="FX66" s="16" t="s">
        <v>1091</v>
      </c>
      <c r="FY66" s="16" t="s">
        <v>1092</v>
      </c>
      <c r="FZ66" s="16" t="s">
        <v>1093</v>
      </c>
      <c r="GA66" s="16" t="s">
        <v>393</v>
      </c>
      <c r="GB66" s="16" t="s">
        <v>308</v>
      </c>
      <c r="GC66" s="16" t="s">
        <v>1094</v>
      </c>
      <c r="GD66" s="16" t="s">
        <v>1095</v>
      </c>
      <c r="GE66" s="16" t="s">
        <v>616</v>
      </c>
      <c r="GF66" s="16" t="s">
        <v>1096</v>
      </c>
      <c r="GG66" s="16" t="s">
        <v>1097</v>
      </c>
      <c r="GH66" s="16" t="s">
        <v>1098</v>
      </c>
    </row>
    <row r="67" spans="1:190" ht="37.5">
      <c r="A67" s="16" t="s">
        <v>1099</v>
      </c>
      <c r="B67" s="16" t="s">
        <v>1100</v>
      </c>
      <c r="C67" s="16" t="s">
        <v>192</v>
      </c>
      <c r="D67" s="16" t="s">
        <v>193</v>
      </c>
      <c r="E67" s="16" t="s">
        <v>1101</v>
      </c>
      <c r="F67" s="16" t="s">
        <v>195</v>
      </c>
      <c r="G67" s="16" t="s">
        <v>196</v>
      </c>
      <c r="H67" s="17">
        <v>0</v>
      </c>
      <c r="I67" s="16" t="s">
        <v>1102</v>
      </c>
      <c r="J67" s="16" t="s">
        <v>198</v>
      </c>
      <c r="K67" s="16" t="s">
        <v>1103</v>
      </c>
      <c r="L67" s="16" t="s">
        <v>198</v>
      </c>
      <c r="M67" s="16" t="s">
        <v>1103</v>
      </c>
      <c r="N67" s="18">
        <v>42926.795196759304</v>
      </c>
      <c r="O67" s="18">
        <v>42956.935277777797</v>
      </c>
      <c r="P67" s="16"/>
      <c r="Q67" s="18">
        <v>43725.166666666701</v>
      </c>
      <c r="R67" s="16"/>
      <c r="S67" s="18">
        <v>43282.166666666701</v>
      </c>
      <c r="T67" s="18">
        <v>43620.166666666701</v>
      </c>
      <c r="U67" s="18">
        <v>43025.708831018499</v>
      </c>
      <c r="V67" s="18">
        <v>43028.631608796299</v>
      </c>
      <c r="W67" s="16"/>
      <c r="X67" s="18">
        <v>43028.631608796299</v>
      </c>
      <c r="Y67" s="18">
        <v>43073.894733796304</v>
      </c>
      <c r="Z67" s="16"/>
      <c r="AA67" s="18">
        <v>43158.785104166702</v>
      </c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8">
        <v>43158.785231481503</v>
      </c>
      <c r="AM67" s="18">
        <v>43180.151446759301</v>
      </c>
      <c r="AN67" s="18">
        <v>43238.333333333299</v>
      </c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>
        <v>64960</v>
      </c>
      <c r="BC67" s="16">
        <v>974400</v>
      </c>
      <c r="BD67" s="16">
        <v>996611</v>
      </c>
      <c r="BE67" s="16">
        <v>14949172</v>
      </c>
      <c r="BF67" s="16">
        <v>150</v>
      </c>
      <c r="BG67" s="16"/>
      <c r="BH67" s="16"/>
      <c r="BI67" s="16"/>
      <c r="BJ67" s="16"/>
      <c r="BK67" s="16"/>
      <c r="BL67" s="16"/>
      <c r="BM67" s="16">
        <v>88.8</v>
      </c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>
        <v>0</v>
      </c>
      <c r="BY67" s="16">
        <v>0</v>
      </c>
      <c r="BZ67" s="16">
        <v>0</v>
      </c>
      <c r="CA67" s="16">
        <v>0</v>
      </c>
      <c r="CB67" s="16">
        <v>0</v>
      </c>
      <c r="CC67" s="16">
        <v>0</v>
      </c>
      <c r="CD67" s="16">
        <v>0</v>
      </c>
      <c r="CE67" s="16">
        <v>0</v>
      </c>
      <c r="CF67" s="16">
        <v>0</v>
      </c>
      <c r="CG67" s="16">
        <v>0</v>
      </c>
      <c r="CH67" s="16">
        <v>0</v>
      </c>
      <c r="CI67" s="16">
        <v>0</v>
      </c>
      <c r="CJ67" s="16">
        <v>0</v>
      </c>
      <c r="CK67" s="16">
        <v>0</v>
      </c>
      <c r="CL67" s="16">
        <v>0</v>
      </c>
      <c r="CM67" s="16">
        <v>0</v>
      </c>
      <c r="CN67" s="16">
        <v>0</v>
      </c>
      <c r="CO67" s="16">
        <v>0</v>
      </c>
      <c r="CP67" s="16">
        <v>0</v>
      </c>
      <c r="CQ67" s="16">
        <v>0</v>
      </c>
      <c r="CR67" s="16">
        <v>0</v>
      </c>
      <c r="CS67" s="16">
        <v>0</v>
      </c>
      <c r="CT67" s="16">
        <v>0</v>
      </c>
      <c r="CU67" s="16">
        <v>0</v>
      </c>
      <c r="CV67" s="16">
        <v>0</v>
      </c>
      <c r="CW67" s="18">
        <v>1</v>
      </c>
      <c r="CX67" s="18">
        <v>1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0</v>
      </c>
      <c r="DE67" s="16">
        <v>0</v>
      </c>
      <c r="DF67" s="16">
        <v>0</v>
      </c>
      <c r="DG67" s="16">
        <v>0</v>
      </c>
      <c r="DH67" s="16">
        <v>0</v>
      </c>
      <c r="DI67" s="16">
        <v>0</v>
      </c>
      <c r="DJ67" s="16">
        <v>0</v>
      </c>
      <c r="DK67" s="16">
        <v>0</v>
      </c>
      <c r="DL67" s="16">
        <v>0</v>
      </c>
      <c r="DM67" s="16">
        <v>0</v>
      </c>
      <c r="DN67" s="16">
        <v>0</v>
      </c>
      <c r="DO67" s="16">
        <v>0</v>
      </c>
      <c r="DP67" s="16">
        <v>0</v>
      </c>
      <c r="DQ67" s="16">
        <v>0</v>
      </c>
      <c r="DR67" s="16">
        <v>0</v>
      </c>
      <c r="DS67" s="16">
        <v>0</v>
      </c>
      <c r="DT67" s="16">
        <v>0</v>
      </c>
      <c r="DU67" s="16">
        <v>0</v>
      </c>
      <c r="DV67" s="16">
        <v>0</v>
      </c>
      <c r="DW67" s="16">
        <v>0</v>
      </c>
      <c r="DX67" s="17">
        <v>67582.539999999994</v>
      </c>
      <c r="DY67" s="17">
        <v>67582.539999999994</v>
      </c>
      <c r="DZ67" s="17">
        <v>112637.56</v>
      </c>
      <c r="EA67" s="17">
        <v>0</v>
      </c>
      <c r="EB67" s="17">
        <v>45055.02</v>
      </c>
      <c r="EC67" s="17">
        <v>0</v>
      </c>
      <c r="ED67" s="17">
        <v>0</v>
      </c>
      <c r="EE67" s="17">
        <v>0</v>
      </c>
      <c r="EF67" s="17">
        <v>0</v>
      </c>
      <c r="EG67" s="17">
        <v>0</v>
      </c>
      <c r="EH67" s="17">
        <v>750917</v>
      </c>
      <c r="EI67" s="16"/>
      <c r="EJ67" s="16"/>
      <c r="EK67" s="16"/>
      <c r="EL67" s="16"/>
      <c r="EM67" s="16"/>
      <c r="EN67" s="16"/>
      <c r="EO67" s="16"/>
      <c r="EP67" s="16" t="s">
        <v>1104</v>
      </c>
      <c r="EQ67" s="16" t="s">
        <v>291</v>
      </c>
      <c r="ER67" s="16" t="s">
        <v>201</v>
      </c>
      <c r="ES67" s="16" t="s">
        <v>201</v>
      </c>
      <c r="ET67" s="16"/>
      <c r="EU67" s="17">
        <v>0</v>
      </c>
      <c r="EV67" s="16" t="s">
        <v>201</v>
      </c>
      <c r="EW67" s="16">
        <v>7.0000000000000007E-2</v>
      </c>
      <c r="EX67" s="16">
        <v>1406</v>
      </c>
      <c r="EY67" s="16">
        <v>0</v>
      </c>
      <c r="EZ67" s="16">
        <v>0</v>
      </c>
      <c r="FA67" s="16" t="s">
        <v>1105</v>
      </c>
      <c r="FB67" s="16" t="s">
        <v>1100</v>
      </c>
      <c r="FC67" s="16" t="s">
        <v>1106</v>
      </c>
      <c r="FD67" s="16"/>
      <c r="FE67" s="16" t="s">
        <v>393</v>
      </c>
      <c r="FF67" s="16" t="s">
        <v>308</v>
      </c>
      <c r="FG67" s="16" t="s">
        <v>828</v>
      </c>
      <c r="FH67" s="16" t="s">
        <v>319</v>
      </c>
      <c r="FI67" s="16" t="s">
        <v>1107</v>
      </c>
      <c r="FJ67" s="16"/>
      <c r="FK67" s="16"/>
      <c r="FL67" s="16"/>
      <c r="FM67" s="16" t="s">
        <v>1100</v>
      </c>
      <c r="FN67" s="16" t="s">
        <v>1106</v>
      </c>
      <c r="FO67" s="16"/>
      <c r="FP67" s="16" t="s">
        <v>393</v>
      </c>
      <c r="FQ67" s="16" t="s">
        <v>308</v>
      </c>
      <c r="FR67" s="16" t="s">
        <v>828</v>
      </c>
      <c r="FS67" s="16" t="s">
        <v>319</v>
      </c>
      <c r="FT67" s="16" t="s">
        <v>1107</v>
      </c>
      <c r="FU67" s="16"/>
      <c r="FV67" s="16"/>
      <c r="FW67" s="16"/>
      <c r="FX67" s="16" t="s">
        <v>261</v>
      </c>
      <c r="FY67" s="16" t="s">
        <v>262</v>
      </c>
      <c r="FZ67" s="16"/>
      <c r="GA67" s="16" t="s">
        <v>263</v>
      </c>
      <c r="GB67" s="16" t="s">
        <v>214</v>
      </c>
      <c r="GC67" s="16" t="s">
        <v>264</v>
      </c>
      <c r="GD67" s="16" t="s">
        <v>265</v>
      </c>
      <c r="GE67" s="16" t="s">
        <v>266</v>
      </c>
      <c r="GF67" s="16"/>
      <c r="GG67" s="16"/>
      <c r="GH67" s="16" t="s">
        <v>267</v>
      </c>
    </row>
    <row r="68" spans="1:190" ht="24.95">
      <c r="A68" s="16" t="s">
        <v>1108</v>
      </c>
      <c r="B68" s="16" t="s">
        <v>1109</v>
      </c>
      <c r="C68" s="16" t="s">
        <v>340</v>
      </c>
      <c r="D68" s="16" t="s">
        <v>193</v>
      </c>
      <c r="E68" s="16" t="s">
        <v>1101</v>
      </c>
      <c r="F68" s="16" t="s">
        <v>195</v>
      </c>
      <c r="G68" s="16" t="s">
        <v>196</v>
      </c>
      <c r="H68" s="17">
        <v>0</v>
      </c>
      <c r="I68" s="16" t="s">
        <v>1110</v>
      </c>
      <c r="J68" s="16" t="s">
        <v>223</v>
      </c>
      <c r="K68" s="16" t="s">
        <v>1111</v>
      </c>
      <c r="L68" s="16" t="s">
        <v>225</v>
      </c>
      <c r="M68" s="16" t="s">
        <v>1112</v>
      </c>
      <c r="N68" s="18">
        <v>42948.708206018498</v>
      </c>
      <c r="O68" s="18">
        <v>43077.656550925902</v>
      </c>
      <c r="P68" s="16"/>
      <c r="Q68" s="18">
        <v>44840.166666666701</v>
      </c>
      <c r="R68" s="16"/>
      <c r="S68" s="18">
        <v>43282.166666666701</v>
      </c>
      <c r="T68" s="18">
        <v>44653.166666666701</v>
      </c>
      <c r="U68" s="18">
        <v>43278.825567129599</v>
      </c>
      <c r="V68" s="18">
        <v>43280.884305555599</v>
      </c>
      <c r="W68" s="16"/>
      <c r="X68" s="18">
        <v>43280.884305555599</v>
      </c>
      <c r="Y68" s="18">
        <v>43375.166666666701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>
        <v>633775</v>
      </c>
      <c r="BC68" s="16">
        <v>12675500</v>
      </c>
      <c r="BD68" s="16">
        <v>11599995</v>
      </c>
      <c r="BE68" s="16">
        <v>231999918</v>
      </c>
      <c r="BF68" s="16">
        <v>1650</v>
      </c>
      <c r="BG68" s="16"/>
      <c r="BH68" s="16"/>
      <c r="BI68" s="16"/>
      <c r="BJ68" s="16"/>
      <c r="BK68" s="16"/>
      <c r="BL68" s="16"/>
      <c r="BM68" s="16">
        <v>83.7</v>
      </c>
      <c r="BN68" s="16">
        <v>32.200000000000003</v>
      </c>
      <c r="BO68" s="16">
        <v>51.5</v>
      </c>
      <c r="BP68" s="16">
        <v>86.5</v>
      </c>
      <c r="BQ68" s="16">
        <v>1230303</v>
      </c>
      <c r="BR68" s="16">
        <v>24606100</v>
      </c>
      <c r="BS68" s="16">
        <v>0</v>
      </c>
      <c r="BT68" s="16">
        <v>0</v>
      </c>
      <c r="BU68" s="16">
        <v>0</v>
      </c>
      <c r="BV68" s="16">
        <v>80.3</v>
      </c>
      <c r="BW68" s="16">
        <v>7030</v>
      </c>
      <c r="BX68" s="16">
        <v>0</v>
      </c>
      <c r="BY68" s="16">
        <v>0</v>
      </c>
      <c r="BZ68" s="16">
        <v>0</v>
      </c>
      <c r="CA68" s="16">
        <v>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6">
        <v>0</v>
      </c>
      <c r="CJ68" s="16">
        <v>0</v>
      </c>
      <c r="CK68" s="16">
        <v>0</v>
      </c>
      <c r="CL68" s="16">
        <v>0</v>
      </c>
      <c r="CM68" s="16">
        <v>0</v>
      </c>
      <c r="CN68" s="16">
        <v>0</v>
      </c>
      <c r="CO68" s="16">
        <v>0</v>
      </c>
      <c r="CP68" s="16">
        <v>0</v>
      </c>
      <c r="CQ68" s="16">
        <v>0</v>
      </c>
      <c r="CR68" s="16">
        <v>0</v>
      </c>
      <c r="CS68" s="16">
        <v>0</v>
      </c>
      <c r="CT68" s="16">
        <v>0</v>
      </c>
      <c r="CU68" s="16">
        <v>0</v>
      </c>
      <c r="CV68" s="16">
        <v>0</v>
      </c>
      <c r="CW68" s="18">
        <v>1</v>
      </c>
      <c r="CX68" s="18">
        <v>1</v>
      </c>
      <c r="CY68" s="16">
        <v>0</v>
      </c>
      <c r="CZ68" s="16">
        <v>0</v>
      </c>
      <c r="DA68" s="16">
        <v>0</v>
      </c>
      <c r="DB68" s="16">
        <v>0</v>
      </c>
      <c r="DC68" s="16">
        <v>0</v>
      </c>
      <c r="DD68" s="16">
        <v>0</v>
      </c>
      <c r="DE68" s="16">
        <v>0</v>
      </c>
      <c r="DF68" s="16">
        <v>0</v>
      </c>
      <c r="DG68" s="16">
        <v>0</v>
      </c>
      <c r="DH68" s="16">
        <v>0</v>
      </c>
      <c r="DI68" s="16">
        <v>0</v>
      </c>
      <c r="DJ68" s="16">
        <v>0</v>
      </c>
      <c r="DK68" s="16">
        <v>0</v>
      </c>
      <c r="DL68" s="16">
        <v>0</v>
      </c>
      <c r="DM68" s="16">
        <v>0</v>
      </c>
      <c r="DN68" s="16">
        <v>0</v>
      </c>
      <c r="DO68" s="16">
        <v>0</v>
      </c>
      <c r="DP68" s="16">
        <v>0</v>
      </c>
      <c r="DQ68" s="16">
        <v>0</v>
      </c>
      <c r="DR68" s="16">
        <v>0</v>
      </c>
      <c r="DS68" s="16">
        <v>0</v>
      </c>
      <c r="DT68" s="16">
        <v>0</v>
      </c>
      <c r="DU68" s="16">
        <v>0</v>
      </c>
      <c r="DV68" s="16">
        <v>0</v>
      </c>
      <c r="DW68" s="16">
        <v>0</v>
      </c>
      <c r="DX68" s="17">
        <v>557250</v>
      </c>
      <c r="DY68" s="17">
        <v>0</v>
      </c>
      <c r="DZ68" s="17">
        <v>928750</v>
      </c>
      <c r="EA68" s="17">
        <v>0</v>
      </c>
      <c r="EB68" s="17">
        <v>371500</v>
      </c>
      <c r="EC68" s="17">
        <v>0</v>
      </c>
      <c r="ED68" s="17">
        <v>0</v>
      </c>
      <c r="EE68" s="17">
        <v>0</v>
      </c>
      <c r="EF68" s="17">
        <v>0</v>
      </c>
      <c r="EG68" s="17">
        <v>0</v>
      </c>
      <c r="EH68" s="17">
        <v>10444723</v>
      </c>
      <c r="EI68" s="16"/>
      <c r="EJ68" s="16"/>
      <c r="EK68" s="16"/>
      <c r="EL68" s="16"/>
      <c r="EM68" s="16"/>
      <c r="EN68" s="16"/>
      <c r="EO68" s="16"/>
      <c r="EP68" s="16"/>
      <c r="EQ68" s="16" t="s">
        <v>291</v>
      </c>
      <c r="ER68" s="16" t="s">
        <v>201</v>
      </c>
      <c r="ES68" s="16" t="s">
        <v>201</v>
      </c>
      <c r="ET68" s="16"/>
      <c r="EU68" s="17">
        <v>0</v>
      </c>
      <c r="EV68" s="16" t="s">
        <v>201</v>
      </c>
      <c r="EW68" s="16">
        <v>0.16</v>
      </c>
      <c r="EX68" s="16">
        <v>1.3779999999999999</v>
      </c>
      <c r="EY68" s="16">
        <v>2E-3</v>
      </c>
      <c r="EZ68" s="16">
        <v>0</v>
      </c>
      <c r="FA68" s="16" t="s">
        <v>1113</v>
      </c>
      <c r="FB68" s="16" t="s">
        <v>1114</v>
      </c>
      <c r="FC68" s="16" t="s">
        <v>1115</v>
      </c>
      <c r="FD68" s="16" t="s">
        <v>212</v>
      </c>
      <c r="FE68" s="16" t="s">
        <v>1116</v>
      </c>
      <c r="FF68" s="16" t="s">
        <v>205</v>
      </c>
      <c r="FG68" s="16" t="s">
        <v>1117</v>
      </c>
      <c r="FH68" s="16" t="s">
        <v>1118</v>
      </c>
      <c r="FI68" s="16" t="s">
        <v>1119</v>
      </c>
      <c r="FJ68" s="16" t="s">
        <v>1120</v>
      </c>
      <c r="FK68" s="16"/>
      <c r="FL68" s="16" t="s">
        <v>1121</v>
      </c>
      <c r="FM68" s="16" t="s">
        <v>1122</v>
      </c>
      <c r="FN68" s="16" t="s">
        <v>1123</v>
      </c>
      <c r="FO68" s="16" t="s">
        <v>1124</v>
      </c>
      <c r="FP68" s="16" t="s">
        <v>1125</v>
      </c>
      <c r="FQ68" s="16" t="s">
        <v>231</v>
      </c>
      <c r="FR68" s="16" t="s">
        <v>1126</v>
      </c>
      <c r="FS68" s="16" t="s">
        <v>1076</v>
      </c>
      <c r="FT68" s="16" t="s">
        <v>1127</v>
      </c>
      <c r="FU68" s="16" t="s">
        <v>1128</v>
      </c>
      <c r="FV68" s="16"/>
      <c r="FW68" s="16" t="s">
        <v>1129</v>
      </c>
      <c r="FX68" s="16" t="s">
        <v>1130</v>
      </c>
      <c r="FY68" s="16" t="s">
        <v>1123</v>
      </c>
      <c r="FZ68" s="16" t="s">
        <v>1131</v>
      </c>
      <c r="GA68" s="16" t="s">
        <v>1125</v>
      </c>
      <c r="GB68" s="16" t="s">
        <v>231</v>
      </c>
      <c r="GC68" s="16" t="s">
        <v>1126</v>
      </c>
      <c r="GD68" s="16" t="s">
        <v>1076</v>
      </c>
      <c r="GE68" s="16" t="s">
        <v>1127</v>
      </c>
      <c r="GF68" s="16" t="s">
        <v>1128</v>
      </c>
      <c r="GG68" s="16"/>
      <c r="GH68" s="16" t="s">
        <v>1129</v>
      </c>
    </row>
    <row r="69" spans="1:190" ht="37.5">
      <c r="A69" s="16" t="s">
        <v>1132</v>
      </c>
      <c r="B69" s="16" t="s">
        <v>1133</v>
      </c>
      <c r="C69" s="16" t="s">
        <v>247</v>
      </c>
      <c r="D69" s="16" t="s">
        <v>193</v>
      </c>
      <c r="E69" s="16" t="s">
        <v>1101</v>
      </c>
      <c r="F69" s="16" t="s">
        <v>195</v>
      </c>
      <c r="G69" s="16" t="s">
        <v>196</v>
      </c>
      <c r="H69" s="17">
        <v>0</v>
      </c>
      <c r="I69" s="16" t="s">
        <v>1134</v>
      </c>
      <c r="J69" s="16" t="s">
        <v>198</v>
      </c>
      <c r="K69" s="16" t="s">
        <v>1135</v>
      </c>
      <c r="L69" s="16" t="s">
        <v>198</v>
      </c>
      <c r="M69" s="16" t="s">
        <v>1135</v>
      </c>
      <c r="N69" s="18">
        <v>42955.809050925898</v>
      </c>
      <c r="O69" s="18">
        <v>42964.875937500001</v>
      </c>
      <c r="P69" s="16"/>
      <c r="Q69" s="16"/>
      <c r="R69" s="16"/>
      <c r="S69" s="18">
        <v>43282.166666666701</v>
      </c>
      <c r="T69" s="16"/>
      <c r="U69" s="18">
        <v>43690.166666666701</v>
      </c>
      <c r="V69" s="18">
        <v>43322.166666666701</v>
      </c>
      <c r="W69" s="16"/>
      <c r="X69" s="16"/>
      <c r="Y69" s="16"/>
      <c r="Z69" s="18">
        <v>43690.166666666701</v>
      </c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16">
        <v>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0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6">
        <v>0</v>
      </c>
      <c r="CJ69" s="16">
        <v>0</v>
      </c>
      <c r="CK69" s="16">
        <v>0</v>
      </c>
      <c r="CL69" s="16">
        <v>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8">
        <v>1</v>
      </c>
      <c r="CX69" s="18">
        <v>1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0</v>
      </c>
      <c r="DE69" s="16">
        <v>0</v>
      </c>
      <c r="DF69" s="16">
        <v>0</v>
      </c>
      <c r="DG69" s="16">
        <v>0</v>
      </c>
      <c r="DH69" s="16">
        <v>0</v>
      </c>
      <c r="DI69" s="16">
        <v>0</v>
      </c>
      <c r="DJ69" s="16">
        <v>0</v>
      </c>
      <c r="DK69" s="16">
        <v>0</v>
      </c>
      <c r="DL69" s="16">
        <v>0</v>
      </c>
      <c r="DM69" s="16">
        <v>0</v>
      </c>
      <c r="DN69" s="16">
        <v>0</v>
      </c>
      <c r="DO69" s="16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0</v>
      </c>
      <c r="DV69" s="16">
        <v>0</v>
      </c>
      <c r="DW69" s="16">
        <v>0</v>
      </c>
      <c r="DX69" s="17">
        <v>39000</v>
      </c>
      <c r="DY69" s="17">
        <v>0</v>
      </c>
      <c r="DZ69" s="17">
        <v>65000</v>
      </c>
      <c r="EA69" s="17">
        <v>0</v>
      </c>
      <c r="EB69" s="17">
        <v>26000</v>
      </c>
      <c r="EC69" s="17">
        <v>0</v>
      </c>
      <c r="ED69" s="17">
        <v>0</v>
      </c>
      <c r="EE69" s="17">
        <v>0</v>
      </c>
      <c r="EF69" s="17">
        <v>0</v>
      </c>
      <c r="EG69" s="17">
        <v>0</v>
      </c>
      <c r="EH69" s="17">
        <v>612241</v>
      </c>
      <c r="EI69" s="16"/>
      <c r="EJ69" s="16"/>
      <c r="EK69" s="16"/>
      <c r="EL69" s="16"/>
      <c r="EM69" s="16"/>
      <c r="EN69" s="16"/>
      <c r="EO69" s="16"/>
      <c r="EP69" s="16"/>
      <c r="EQ69" s="16" t="s">
        <v>291</v>
      </c>
      <c r="ER69" s="16" t="s">
        <v>201</v>
      </c>
      <c r="ES69" s="16" t="s">
        <v>201</v>
      </c>
      <c r="ET69" s="16"/>
      <c r="EU69" s="17">
        <v>0</v>
      </c>
      <c r="EV69" s="16" t="s">
        <v>251</v>
      </c>
      <c r="EW69" s="16">
        <v>0.46</v>
      </c>
      <c r="EX69" s="16">
        <v>1520</v>
      </c>
      <c r="EY69" s="16">
        <v>2E-3</v>
      </c>
      <c r="EZ69" s="16">
        <v>0</v>
      </c>
      <c r="FA69" s="16" t="s">
        <v>1136</v>
      </c>
      <c r="FB69" s="16" t="s">
        <v>1133</v>
      </c>
      <c r="FC69" s="16" t="s">
        <v>1137</v>
      </c>
      <c r="FD69" s="16" t="s">
        <v>1138</v>
      </c>
      <c r="FE69" s="16" t="s">
        <v>1139</v>
      </c>
      <c r="FF69" s="16" t="s">
        <v>205</v>
      </c>
      <c r="FG69" s="16" t="s">
        <v>1140</v>
      </c>
      <c r="FH69" s="16" t="s">
        <v>1141</v>
      </c>
      <c r="FI69" s="16" t="s">
        <v>1142</v>
      </c>
      <c r="FJ69" s="16"/>
      <c r="FK69" s="16"/>
      <c r="FL69" s="16" t="s">
        <v>1143</v>
      </c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 t="s">
        <v>1144</v>
      </c>
      <c r="FY69" s="16" t="s">
        <v>1145</v>
      </c>
      <c r="FZ69" s="16"/>
      <c r="GA69" s="16" t="s">
        <v>1146</v>
      </c>
      <c r="GB69" s="16" t="s">
        <v>205</v>
      </c>
      <c r="GC69" s="16" t="s">
        <v>909</v>
      </c>
      <c r="GD69" s="16" t="s">
        <v>1147</v>
      </c>
      <c r="GE69" s="16" t="s">
        <v>1148</v>
      </c>
      <c r="GF69" s="16"/>
      <c r="GG69" s="16"/>
      <c r="GH69" s="16" t="s">
        <v>1149</v>
      </c>
    </row>
    <row r="70" spans="1:190" ht="37.5">
      <c r="A70" s="16" t="s">
        <v>1150</v>
      </c>
      <c r="B70" s="16" t="s">
        <v>1133</v>
      </c>
      <c r="C70" s="16" t="s">
        <v>247</v>
      </c>
      <c r="D70" s="16" t="s">
        <v>193</v>
      </c>
      <c r="E70" s="16" t="s">
        <v>1101</v>
      </c>
      <c r="F70" s="16" t="s">
        <v>195</v>
      </c>
      <c r="G70" s="16" t="s">
        <v>196</v>
      </c>
      <c r="H70" s="17">
        <v>130000</v>
      </c>
      <c r="I70" s="16" t="s">
        <v>1134</v>
      </c>
      <c r="J70" s="16" t="s">
        <v>198</v>
      </c>
      <c r="K70" s="16" t="s">
        <v>1135</v>
      </c>
      <c r="L70" s="16" t="s">
        <v>198</v>
      </c>
      <c r="M70" s="16" t="s">
        <v>1135</v>
      </c>
      <c r="N70" s="18">
        <v>42955.809050925898</v>
      </c>
      <c r="O70" s="16"/>
      <c r="P70" s="16"/>
      <c r="Q70" s="18">
        <v>44970.208333333299</v>
      </c>
      <c r="R70" s="16"/>
      <c r="S70" s="16"/>
      <c r="T70" s="18">
        <v>44806.166666666701</v>
      </c>
      <c r="U70" s="18">
        <v>43782.208333333299</v>
      </c>
      <c r="V70" s="16"/>
      <c r="W70" s="16" t="s">
        <v>1151</v>
      </c>
      <c r="X70" s="16"/>
      <c r="Y70" s="18">
        <v>43794.208333333299</v>
      </c>
      <c r="Z70" s="16"/>
      <c r="AA70" s="18">
        <v>43859.208333333299</v>
      </c>
      <c r="AB70" s="18">
        <v>43985.166666666701</v>
      </c>
      <c r="AC70" s="16"/>
      <c r="AD70" s="18">
        <v>44076.166666666701</v>
      </c>
      <c r="AE70" s="18">
        <v>43988.386296296303</v>
      </c>
      <c r="AF70" s="16" t="s">
        <v>622</v>
      </c>
      <c r="AG70" s="16"/>
      <c r="AH70" s="16"/>
      <c r="AI70" s="16"/>
      <c r="AJ70" s="18">
        <v>43859.208333333299</v>
      </c>
      <c r="AK70" s="18">
        <v>43867.208333333299</v>
      </c>
      <c r="AL70" s="18">
        <v>43874.208333333299</v>
      </c>
      <c r="AM70" s="18">
        <v>43913.166666666701</v>
      </c>
      <c r="AN70" s="18">
        <v>44165.208333333299</v>
      </c>
      <c r="AO70" s="18">
        <v>44111.166666666701</v>
      </c>
      <c r="AP70" s="18">
        <v>44111.166666666701</v>
      </c>
      <c r="AQ70" s="18">
        <v>44112.166666666701</v>
      </c>
      <c r="AR70" s="18">
        <v>44119.166666666701</v>
      </c>
      <c r="AS70" s="16"/>
      <c r="AT70" s="16"/>
      <c r="AU70" s="16"/>
      <c r="AV70" s="16"/>
      <c r="AW70" s="16"/>
      <c r="AX70" s="16"/>
      <c r="AY70" s="16">
        <v>249559</v>
      </c>
      <c r="AZ70" s="16">
        <v>3743385</v>
      </c>
      <c r="BA70" s="16">
        <v>91.3</v>
      </c>
      <c r="BB70" s="16">
        <v>13708</v>
      </c>
      <c r="BC70" s="16">
        <v>205620</v>
      </c>
      <c r="BD70" s="16">
        <v>463869</v>
      </c>
      <c r="BE70" s="16">
        <v>6958035</v>
      </c>
      <c r="BF70" s="16">
        <v>65</v>
      </c>
      <c r="BG70" s="16"/>
      <c r="BH70" s="16"/>
      <c r="BI70" s="16"/>
      <c r="BJ70" s="16"/>
      <c r="BK70" s="16"/>
      <c r="BL70" s="16"/>
      <c r="BM70" s="16">
        <v>69.7</v>
      </c>
      <c r="BN70" s="16">
        <v>29</v>
      </c>
      <c r="BO70" s="16">
        <v>40.700000000000003</v>
      </c>
      <c r="BP70" s="16">
        <v>82.3</v>
      </c>
      <c r="BQ70" s="16">
        <v>54594</v>
      </c>
      <c r="BR70" s="16">
        <v>818910</v>
      </c>
      <c r="BS70" s="16"/>
      <c r="BT70" s="16"/>
      <c r="BU70" s="16"/>
      <c r="BV70" s="16">
        <v>81.5</v>
      </c>
      <c r="BW70" s="16">
        <v>7136.45</v>
      </c>
      <c r="BX70" s="16">
        <v>249559</v>
      </c>
      <c r="BY70" s="16">
        <v>3743385</v>
      </c>
      <c r="BZ70" s="16">
        <v>91.3</v>
      </c>
      <c r="CA70" s="16">
        <v>13708</v>
      </c>
      <c r="CB70" s="16">
        <v>205620</v>
      </c>
      <c r="CC70" s="16">
        <v>463869</v>
      </c>
      <c r="CD70" s="16">
        <v>6958035</v>
      </c>
      <c r="CE70" s="16">
        <v>65</v>
      </c>
      <c r="CF70" s="16"/>
      <c r="CG70" s="16"/>
      <c r="CH70" s="16"/>
      <c r="CI70" s="16"/>
      <c r="CJ70" s="16"/>
      <c r="CK70" s="16"/>
      <c r="CL70" s="16">
        <v>69.7</v>
      </c>
      <c r="CM70" s="16">
        <v>29</v>
      </c>
      <c r="CN70" s="16">
        <v>40.700000000000003</v>
      </c>
      <c r="CO70" s="16">
        <v>82.3</v>
      </c>
      <c r="CP70" s="16">
        <v>54594</v>
      </c>
      <c r="CQ70" s="16">
        <v>818910</v>
      </c>
      <c r="CR70" s="16"/>
      <c r="CS70" s="16"/>
      <c r="CT70" s="16"/>
      <c r="CU70" s="16">
        <v>81.5</v>
      </c>
      <c r="CV70" s="16">
        <v>7136.45</v>
      </c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7">
        <v>39000</v>
      </c>
      <c r="DY70" s="17">
        <v>39000</v>
      </c>
      <c r="DZ70" s="17">
        <v>65000</v>
      </c>
      <c r="EA70" s="17">
        <v>65000</v>
      </c>
      <c r="EB70" s="17">
        <v>26000</v>
      </c>
      <c r="EC70" s="17">
        <v>0</v>
      </c>
      <c r="ED70" s="17">
        <v>0</v>
      </c>
      <c r="EE70" s="17">
        <v>0</v>
      </c>
      <c r="EF70" s="17">
        <v>0</v>
      </c>
      <c r="EG70" s="17">
        <v>0</v>
      </c>
      <c r="EH70" s="17">
        <v>612241</v>
      </c>
      <c r="EI70" s="16"/>
      <c r="EJ70" s="16"/>
      <c r="EK70" s="17">
        <v>25000</v>
      </c>
      <c r="EL70" s="17">
        <v>185000</v>
      </c>
      <c r="EM70" s="17">
        <v>210000</v>
      </c>
      <c r="EN70" s="17">
        <v>193308</v>
      </c>
      <c r="EO70" s="16"/>
      <c r="EP70" s="16"/>
      <c r="EQ70" s="16" t="s">
        <v>291</v>
      </c>
      <c r="ER70" s="16" t="s">
        <v>201</v>
      </c>
      <c r="ES70" s="16" t="s">
        <v>201</v>
      </c>
      <c r="ET70" s="16" t="s">
        <v>623</v>
      </c>
      <c r="EU70" s="17">
        <v>167470002</v>
      </c>
      <c r="EV70" s="16" t="s">
        <v>251</v>
      </c>
      <c r="EW70" s="16">
        <v>0.46</v>
      </c>
      <c r="EX70" s="16">
        <v>1520</v>
      </c>
      <c r="EY70" s="16">
        <v>6.8999999999999999E-3</v>
      </c>
      <c r="EZ70" s="16">
        <v>1.25</v>
      </c>
      <c r="FA70" s="16"/>
      <c r="FB70" s="16" t="s">
        <v>1133</v>
      </c>
      <c r="FC70" s="16" t="s">
        <v>1137</v>
      </c>
      <c r="FD70" s="16" t="s">
        <v>1138</v>
      </c>
      <c r="FE70" s="16" t="s">
        <v>1139</v>
      </c>
      <c r="FF70" s="16" t="s">
        <v>205</v>
      </c>
      <c r="FG70" s="16" t="s">
        <v>1140</v>
      </c>
      <c r="FH70" s="16" t="s">
        <v>1141</v>
      </c>
      <c r="FI70" s="16" t="s">
        <v>1142</v>
      </c>
      <c r="FJ70" s="16"/>
      <c r="FK70" s="16"/>
      <c r="FL70" s="16" t="s">
        <v>1143</v>
      </c>
      <c r="FM70" s="16" t="s">
        <v>1133</v>
      </c>
      <c r="FN70" s="16" t="s">
        <v>1137</v>
      </c>
      <c r="FO70" s="16" t="s">
        <v>1138</v>
      </c>
      <c r="FP70" s="16" t="s">
        <v>1139</v>
      </c>
      <c r="FQ70" s="16" t="s">
        <v>205</v>
      </c>
      <c r="FR70" s="16" t="s">
        <v>1140</v>
      </c>
      <c r="FS70" s="16" t="s">
        <v>1141</v>
      </c>
      <c r="FT70" s="16" t="s">
        <v>1142</v>
      </c>
      <c r="FU70" s="16"/>
      <c r="FV70" s="16"/>
      <c r="FW70" s="16" t="s">
        <v>1143</v>
      </c>
      <c r="FX70" s="16" t="s">
        <v>1144</v>
      </c>
      <c r="FY70" s="16" t="s">
        <v>1145</v>
      </c>
      <c r="FZ70" s="16"/>
      <c r="GA70" s="16" t="s">
        <v>1146</v>
      </c>
      <c r="GB70" s="16" t="s">
        <v>205</v>
      </c>
      <c r="GC70" s="16" t="s">
        <v>909</v>
      </c>
      <c r="GD70" s="16" t="s">
        <v>1147</v>
      </c>
      <c r="GE70" s="16" t="s">
        <v>1148</v>
      </c>
      <c r="GF70" s="16"/>
      <c r="GG70" s="16"/>
      <c r="GH70" s="16" t="s">
        <v>1149</v>
      </c>
    </row>
    <row r="71" spans="1:190" ht="37.5">
      <c r="A71" s="16" t="s">
        <v>1152</v>
      </c>
      <c r="B71" s="16" t="s">
        <v>1153</v>
      </c>
      <c r="C71" s="16" t="s">
        <v>192</v>
      </c>
      <c r="D71" s="16" t="s">
        <v>193</v>
      </c>
      <c r="E71" s="16" t="s">
        <v>1101</v>
      </c>
      <c r="F71" s="16" t="s">
        <v>195</v>
      </c>
      <c r="G71" s="16" t="s">
        <v>196</v>
      </c>
      <c r="H71" s="17">
        <v>0</v>
      </c>
      <c r="I71" s="16" t="s">
        <v>1154</v>
      </c>
      <c r="J71" s="16" t="s">
        <v>198</v>
      </c>
      <c r="K71" s="16" t="s">
        <v>1155</v>
      </c>
      <c r="L71" s="16" t="s">
        <v>198</v>
      </c>
      <c r="M71" s="16" t="s">
        <v>1155</v>
      </c>
      <c r="N71" s="18">
        <v>42970.612199074101</v>
      </c>
      <c r="O71" s="18">
        <v>42990.087766203702</v>
      </c>
      <c r="P71" s="16"/>
      <c r="Q71" s="16"/>
      <c r="R71" s="16"/>
      <c r="S71" s="18">
        <v>43282.166666666701</v>
      </c>
      <c r="T71" s="18">
        <v>44810.166666666701</v>
      </c>
      <c r="U71" s="18">
        <v>43090.910243055601</v>
      </c>
      <c r="V71" s="18">
        <v>43195.023541666698</v>
      </c>
      <c r="W71" s="16"/>
      <c r="X71" s="18">
        <v>43195.023541666698</v>
      </c>
      <c r="Y71" s="18">
        <v>43210.554456018501</v>
      </c>
      <c r="Z71" s="16"/>
      <c r="AA71" s="18">
        <v>44021.166666666701</v>
      </c>
      <c r="AB71" s="18">
        <v>44123.166666666701</v>
      </c>
      <c r="AC71" s="16"/>
      <c r="AD71" s="16"/>
      <c r="AE71" s="16"/>
      <c r="AF71" s="16"/>
      <c r="AG71" s="16"/>
      <c r="AH71" s="16"/>
      <c r="AI71" s="16"/>
      <c r="AJ71" s="18">
        <v>44315.166666666701</v>
      </c>
      <c r="AK71" s="18">
        <v>44328.166666666701</v>
      </c>
      <c r="AL71" s="18">
        <v>44342.166666666701</v>
      </c>
      <c r="AM71" s="18">
        <v>44384.578472222202</v>
      </c>
      <c r="AN71" s="18">
        <v>44410.166666666701</v>
      </c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>
        <v>2620</v>
      </c>
      <c r="BC71" s="16">
        <v>39300</v>
      </c>
      <c r="BD71" s="16">
        <v>186633</v>
      </c>
      <c r="BE71" s="16">
        <v>2799498</v>
      </c>
      <c r="BF71" s="16">
        <v>35</v>
      </c>
      <c r="BG71" s="16"/>
      <c r="BH71" s="16"/>
      <c r="BI71" s="16"/>
      <c r="BJ71" s="16"/>
      <c r="BK71" s="16"/>
      <c r="BL71" s="16"/>
      <c r="BM71" s="16">
        <v>71.5</v>
      </c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8">
        <v>1</v>
      </c>
      <c r="CX71" s="18">
        <v>1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16">
        <v>0</v>
      </c>
      <c r="DM71" s="16">
        <v>0</v>
      </c>
      <c r="DN71" s="16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7">
        <v>21000</v>
      </c>
      <c r="DY71" s="17">
        <v>21000</v>
      </c>
      <c r="DZ71" s="17">
        <v>35000</v>
      </c>
      <c r="EA71" s="17">
        <v>0</v>
      </c>
      <c r="EB71" s="17">
        <v>14000</v>
      </c>
      <c r="EC71" s="17">
        <v>0</v>
      </c>
      <c r="ED71" s="17">
        <v>0</v>
      </c>
      <c r="EE71" s="17">
        <v>0</v>
      </c>
      <c r="EF71" s="17">
        <v>0</v>
      </c>
      <c r="EG71" s="17">
        <v>0</v>
      </c>
      <c r="EH71" s="17">
        <v>285491</v>
      </c>
      <c r="EI71" s="16"/>
      <c r="EJ71" s="16"/>
      <c r="EK71" s="16"/>
      <c r="EL71" s="16"/>
      <c r="EM71" s="16"/>
      <c r="EN71" s="16"/>
      <c r="EO71" s="16"/>
      <c r="EP71" s="16"/>
      <c r="EQ71" s="16" t="s">
        <v>291</v>
      </c>
      <c r="ER71" s="16" t="s">
        <v>251</v>
      </c>
      <c r="ES71" s="16" t="s">
        <v>201</v>
      </c>
      <c r="ET71" s="16"/>
      <c r="EU71" s="17">
        <v>0</v>
      </c>
      <c r="EV71" s="16" t="s">
        <v>201</v>
      </c>
      <c r="EW71" s="16">
        <v>4.8000000000000001E-2</v>
      </c>
      <c r="EX71" s="16">
        <v>1279.1400000000001</v>
      </c>
      <c r="EY71" s="16">
        <v>0</v>
      </c>
      <c r="EZ71" s="16">
        <v>0</v>
      </c>
      <c r="FA71" s="16" t="s">
        <v>1156</v>
      </c>
      <c r="FB71" s="16" t="s">
        <v>1157</v>
      </c>
      <c r="FC71" s="16" t="s">
        <v>1158</v>
      </c>
      <c r="FD71" s="16"/>
      <c r="FE71" s="16" t="s">
        <v>1159</v>
      </c>
      <c r="FF71" s="16" t="s">
        <v>205</v>
      </c>
      <c r="FG71" s="16" t="s">
        <v>1160</v>
      </c>
      <c r="FH71" s="16" t="s">
        <v>1161</v>
      </c>
      <c r="FI71" s="16" t="s">
        <v>1162</v>
      </c>
      <c r="FJ71" s="16" t="s">
        <v>1163</v>
      </c>
      <c r="FK71" s="16"/>
      <c r="FL71" s="16" t="s">
        <v>1164</v>
      </c>
      <c r="FM71" s="16" t="s">
        <v>1157</v>
      </c>
      <c r="FN71" s="16" t="s">
        <v>1158</v>
      </c>
      <c r="FO71" s="16"/>
      <c r="FP71" s="16" t="s">
        <v>1159</v>
      </c>
      <c r="FQ71" s="16" t="s">
        <v>205</v>
      </c>
      <c r="FR71" s="16" t="s">
        <v>1160</v>
      </c>
      <c r="FS71" s="16" t="s">
        <v>1161</v>
      </c>
      <c r="FT71" s="16" t="s">
        <v>1162</v>
      </c>
      <c r="FU71" s="16"/>
      <c r="FV71" s="16"/>
      <c r="FW71" s="16" t="s">
        <v>1164</v>
      </c>
      <c r="FX71" s="16" t="s">
        <v>210</v>
      </c>
      <c r="FY71" s="16" t="s">
        <v>211</v>
      </c>
      <c r="FZ71" s="16" t="s">
        <v>212</v>
      </c>
      <c r="GA71" s="16" t="s">
        <v>213</v>
      </c>
      <c r="GB71" s="16" t="s">
        <v>214</v>
      </c>
      <c r="GC71" s="16" t="s">
        <v>215</v>
      </c>
      <c r="GD71" s="16" t="s">
        <v>976</v>
      </c>
      <c r="GE71" s="16" t="s">
        <v>977</v>
      </c>
      <c r="GF71" s="16"/>
      <c r="GG71" s="16"/>
      <c r="GH71" s="16" t="s">
        <v>978</v>
      </c>
    </row>
    <row r="72" spans="1:190" ht="37.5">
      <c r="A72" s="16" t="s">
        <v>1165</v>
      </c>
      <c r="B72" s="16" t="s">
        <v>1166</v>
      </c>
      <c r="C72" s="16" t="s">
        <v>192</v>
      </c>
      <c r="D72" s="16" t="s">
        <v>193</v>
      </c>
      <c r="E72" s="16" t="s">
        <v>1101</v>
      </c>
      <c r="F72" s="16" t="s">
        <v>195</v>
      </c>
      <c r="G72" s="16" t="s">
        <v>196</v>
      </c>
      <c r="H72" s="17">
        <v>0</v>
      </c>
      <c r="I72" s="16" t="s">
        <v>1167</v>
      </c>
      <c r="J72" s="16" t="s">
        <v>198</v>
      </c>
      <c r="K72" s="16" t="s">
        <v>1168</v>
      </c>
      <c r="L72" s="16" t="s">
        <v>198</v>
      </c>
      <c r="M72" s="16" t="s">
        <v>621</v>
      </c>
      <c r="N72" s="18">
        <v>42970.620115740698</v>
      </c>
      <c r="O72" s="18">
        <v>42989.9992824074</v>
      </c>
      <c r="P72" s="16"/>
      <c r="Q72" s="16"/>
      <c r="R72" s="16"/>
      <c r="S72" s="18">
        <v>43282.166666666701</v>
      </c>
      <c r="T72" s="18">
        <v>44810.166666666701</v>
      </c>
      <c r="U72" s="18">
        <v>43160.669293981497</v>
      </c>
      <c r="V72" s="18">
        <v>43194.993946759299</v>
      </c>
      <c r="W72" s="16"/>
      <c r="X72" s="18">
        <v>43194.993946759299</v>
      </c>
      <c r="Y72" s="18">
        <v>43208.574108796303</v>
      </c>
      <c r="Z72" s="16"/>
      <c r="AA72" s="18">
        <v>44242.208333333299</v>
      </c>
      <c r="AB72" s="18">
        <v>44217.208333333299</v>
      </c>
      <c r="AC72" s="16"/>
      <c r="AD72" s="16"/>
      <c r="AE72" s="18">
        <v>44244.4273958333</v>
      </c>
      <c r="AF72" s="16" t="s">
        <v>622</v>
      </c>
      <c r="AG72" s="16"/>
      <c r="AH72" s="16"/>
      <c r="AI72" s="16"/>
      <c r="AJ72" s="18">
        <v>44280.166666666701</v>
      </c>
      <c r="AK72" s="18">
        <v>44280.166666666701</v>
      </c>
      <c r="AL72" s="18">
        <v>44284.166666666701</v>
      </c>
      <c r="AM72" s="18">
        <v>44299.385821759301</v>
      </c>
      <c r="AN72" s="18">
        <v>44316.166666666701</v>
      </c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>
        <v>0</v>
      </c>
      <c r="BC72" s="16">
        <v>0</v>
      </c>
      <c r="BD72" s="16">
        <v>624225</v>
      </c>
      <c r="BE72" s="16">
        <v>9363375</v>
      </c>
      <c r="BF72" s="16">
        <v>75</v>
      </c>
      <c r="BG72" s="16"/>
      <c r="BH72" s="16"/>
      <c r="BI72" s="16"/>
      <c r="BJ72" s="16"/>
      <c r="BK72" s="16"/>
      <c r="BL72" s="16"/>
      <c r="BM72" s="16">
        <v>89</v>
      </c>
      <c r="BN72" s="16">
        <v>30.4</v>
      </c>
      <c r="BO72" s="16">
        <v>58.6</v>
      </c>
      <c r="BP72" s="16">
        <v>92.5</v>
      </c>
      <c r="BQ72" s="16">
        <v>70051</v>
      </c>
      <c r="BR72" s="16">
        <v>1050765</v>
      </c>
      <c r="BS72" s="16"/>
      <c r="BT72" s="16"/>
      <c r="BU72" s="16"/>
      <c r="BV72" s="16">
        <v>95</v>
      </c>
      <c r="BW72" s="16">
        <v>8323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8">
        <v>1</v>
      </c>
      <c r="CX72" s="18">
        <v>1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16">
        <v>0</v>
      </c>
      <c r="DM72" s="16">
        <v>0</v>
      </c>
      <c r="DN72" s="16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7">
        <v>44668.89</v>
      </c>
      <c r="DY72" s="17">
        <v>43872.93</v>
      </c>
      <c r="DZ72" s="17">
        <v>74448.160000000003</v>
      </c>
      <c r="EA72" s="17">
        <v>73121.55</v>
      </c>
      <c r="EB72" s="17">
        <v>29779.26</v>
      </c>
      <c r="EC72" s="17">
        <v>29248.62</v>
      </c>
      <c r="ED72" s="17">
        <v>0</v>
      </c>
      <c r="EE72" s="17">
        <v>0</v>
      </c>
      <c r="EF72" s="17">
        <v>0</v>
      </c>
      <c r="EG72" s="17">
        <v>0</v>
      </c>
      <c r="EH72" s="17">
        <v>496321.04</v>
      </c>
      <c r="EI72" s="16"/>
      <c r="EJ72" s="16"/>
      <c r="EK72" s="16"/>
      <c r="EL72" s="16"/>
      <c r="EM72" s="16"/>
      <c r="EN72" s="16"/>
      <c r="EO72" s="16"/>
      <c r="EP72" s="16"/>
      <c r="EQ72" s="16" t="s">
        <v>291</v>
      </c>
      <c r="ER72" s="16" t="s">
        <v>251</v>
      </c>
      <c r="ES72" s="16" t="s">
        <v>201</v>
      </c>
      <c r="ET72" s="16" t="s">
        <v>623</v>
      </c>
      <c r="EU72" s="17">
        <v>167470000</v>
      </c>
      <c r="EV72" s="16" t="s">
        <v>201</v>
      </c>
      <c r="EW72" s="16">
        <v>0.15</v>
      </c>
      <c r="EX72" s="16">
        <v>1392</v>
      </c>
      <c r="EY72" s="16">
        <v>3.0000000000000001E-3</v>
      </c>
      <c r="EZ72" s="16">
        <v>0.13</v>
      </c>
      <c r="FA72" s="16" t="s">
        <v>1169</v>
      </c>
      <c r="FB72" s="16" t="s">
        <v>1170</v>
      </c>
      <c r="FC72" s="16" t="s">
        <v>1171</v>
      </c>
      <c r="FD72" s="16" t="s">
        <v>1172</v>
      </c>
      <c r="FE72" s="16" t="s">
        <v>613</v>
      </c>
      <c r="FF72" s="16" t="s">
        <v>205</v>
      </c>
      <c r="FG72" s="16" t="s">
        <v>614</v>
      </c>
      <c r="FH72" s="16" t="s">
        <v>1161</v>
      </c>
      <c r="FI72" s="16" t="s">
        <v>1162</v>
      </c>
      <c r="FJ72" s="16"/>
      <c r="FK72" s="16"/>
      <c r="FL72" s="16" t="s">
        <v>1173</v>
      </c>
      <c r="FM72" s="16" t="s">
        <v>1170</v>
      </c>
      <c r="FN72" s="16" t="s">
        <v>1171</v>
      </c>
      <c r="FO72" s="16" t="s">
        <v>1172</v>
      </c>
      <c r="FP72" s="16" t="s">
        <v>613</v>
      </c>
      <c r="FQ72" s="16" t="s">
        <v>205</v>
      </c>
      <c r="FR72" s="16" t="s">
        <v>614</v>
      </c>
      <c r="FS72" s="16" t="s">
        <v>1161</v>
      </c>
      <c r="FT72" s="16" t="s">
        <v>1162</v>
      </c>
      <c r="FU72" s="16"/>
      <c r="FV72" s="16"/>
      <c r="FW72" s="16" t="s">
        <v>1173</v>
      </c>
      <c r="FX72" s="16" t="s">
        <v>210</v>
      </c>
      <c r="FY72" s="16" t="s">
        <v>211</v>
      </c>
      <c r="FZ72" s="16" t="s">
        <v>212</v>
      </c>
      <c r="GA72" s="16" t="s">
        <v>213</v>
      </c>
      <c r="GB72" s="16" t="s">
        <v>214</v>
      </c>
      <c r="GC72" s="16" t="s">
        <v>215</v>
      </c>
      <c r="GD72" s="16" t="s">
        <v>976</v>
      </c>
      <c r="GE72" s="16" t="s">
        <v>977</v>
      </c>
      <c r="GF72" s="16"/>
      <c r="GG72" s="16"/>
      <c r="GH72" s="16" t="s">
        <v>978</v>
      </c>
    </row>
    <row r="73" spans="1:190" ht="37.5">
      <c r="A73" s="16" t="s">
        <v>1174</v>
      </c>
      <c r="B73" s="16" t="s">
        <v>1175</v>
      </c>
      <c r="C73" s="16" t="s">
        <v>712</v>
      </c>
      <c r="D73" s="16" t="s">
        <v>193</v>
      </c>
      <c r="E73" s="16" t="s">
        <v>1101</v>
      </c>
      <c r="F73" s="16" t="s">
        <v>195</v>
      </c>
      <c r="G73" s="16" t="s">
        <v>196</v>
      </c>
      <c r="H73" s="17">
        <v>0</v>
      </c>
      <c r="I73" s="16" t="s">
        <v>1176</v>
      </c>
      <c r="J73" s="16" t="s">
        <v>223</v>
      </c>
      <c r="K73" s="16" t="s">
        <v>1177</v>
      </c>
      <c r="L73" s="16" t="s">
        <v>198</v>
      </c>
      <c r="M73" s="16" t="s">
        <v>1178</v>
      </c>
      <c r="N73" s="18">
        <v>43146.896527777797</v>
      </c>
      <c r="O73" s="18">
        <v>43165.598472222198</v>
      </c>
      <c r="P73" s="16"/>
      <c r="Q73" s="16"/>
      <c r="R73" s="16"/>
      <c r="S73" s="18">
        <v>43282.166666666701</v>
      </c>
      <c r="T73" s="18">
        <v>45192.166666666701</v>
      </c>
      <c r="U73" s="18">
        <v>43203.750104166698</v>
      </c>
      <c r="V73" s="18">
        <v>43213.857210648202</v>
      </c>
      <c r="W73" s="16"/>
      <c r="X73" s="18">
        <v>43213.857210648202</v>
      </c>
      <c r="Y73" s="18">
        <v>43276.652604166702</v>
      </c>
      <c r="Z73" s="16"/>
      <c r="AA73" s="18">
        <v>44035.166666666701</v>
      </c>
      <c r="AB73" s="18">
        <v>44550.208333333299</v>
      </c>
      <c r="AC73" s="16"/>
      <c r="AD73" s="18">
        <v>44643.166666666701</v>
      </c>
      <c r="AE73" s="18">
        <v>44575.427870370397</v>
      </c>
      <c r="AF73" s="16" t="s">
        <v>622</v>
      </c>
      <c r="AG73" s="16"/>
      <c r="AH73" s="16"/>
      <c r="AI73" s="16"/>
      <c r="AJ73" s="18">
        <v>44126.166666666701</v>
      </c>
      <c r="AK73" s="18">
        <v>44158.208333333299</v>
      </c>
      <c r="AL73" s="18">
        <v>44159.208333333299</v>
      </c>
      <c r="AM73" s="18">
        <v>44181.4276157407</v>
      </c>
      <c r="AN73" s="18">
        <v>44729.166666666701</v>
      </c>
      <c r="AO73" s="18">
        <v>44643.166666666701</v>
      </c>
      <c r="AP73" s="18">
        <v>44648.166666666701</v>
      </c>
      <c r="AQ73" s="18">
        <v>44648.166666666701</v>
      </c>
      <c r="AR73" s="18">
        <v>44651.385937500003</v>
      </c>
      <c r="AS73" s="16"/>
      <c r="AT73" s="16"/>
      <c r="AU73" s="16"/>
      <c r="AV73" s="16"/>
      <c r="AW73" s="16"/>
      <c r="AX73" s="16"/>
      <c r="AY73" s="16"/>
      <c r="AZ73" s="16"/>
      <c r="BA73" s="16"/>
      <c r="BB73" s="16">
        <v>1005315</v>
      </c>
      <c r="BC73" s="16">
        <v>20106300</v>
      </c>
      <c r="BD73" s="16">
        <v>35320414</v>
      </c>
      <c r="BE73" s="16">
        <v>706408290</v>
      </c>
      <c r="BF73" s="16">
        <v>4600</v>
      </c>
      <c r="BG73" s="16"/>
      <c r="BH73" s="16"/>
      <c r="BI73" s="16"/>
      <c r="BJ73" s="16"/>
      <c r="BK73" s="16"/>
      <c r="BL73" s="16"/>
      <c r="BM73" s="16">
        <v>68.7</v>
      </c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>
        <v>1194640</v>
      </c>
      <c r="CB73" s="16">
        <v>23892800</v>
      </c>
      <c r="CC73" s="16">
        <v>34110169</v>
      </c>
      <c r="CD73" s="16">
        <v>682203399</v>
      </c>
      <c r="CE73" s="16">
        <v>4600</v>
      </c>
      <c r="CF73" s="16"/>
      <c r="CG73" s="16"/>
      <c r="CH73" s="16"/>
      <c r="CI73" s="16"/>
      <c r="CJ73" s="16"/>
      <c r="CK73" s="16"/>
      <c r="CL73" s="16">
        <v>75.599999999999994</v>
      </c>
      <c r="CM73" s="16">
        <v>37.299999999999997</v>
      </c>
      <c r="CN73" s="16">
        <v>38.299999999999997</v>
      </c>
      <c r="CO73" s="16">
        <v>75.900000000000006</v>
      </c>
      <c r="CP73" s="16">
        <v>3116589</v>
      </c>
      <c r="CQ73" s="16">
        <v>62331780</v>
      </c>
      <c r="CR73" s="16"/>
      <c r="CS73" s="16"/>
      <c r="CT73" s="16"/>
      <c r="CU73" s="16">
        <v>89.2</v>
      </c>
      <c r="CV73" s="16">
        <v>7811</v>
      </c>
      <c r="CW73" s="16"/>
      <c r="CX73" s="16"/>
      <c r="CY73" s="16"/>
      <c r="CZ73" s="16">
        <v>1194640</v>
      </c>
      <c r="DA73" s="16">
        <v>23892800</v>
      </c>
      <c r="DB73" s="16">
        <v>34110169</v>
      </c>
      <c r="DC73" s="16">
        <v>682203399</v>
      </c>
      <c r="DD73" s="16">
        <v>4600</v>
      </c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7">
        <v>900000</v>
      </c>
      <c r="DY73" s="17">
        <v>900000</v>
      </c>
      <c r="DZ73" s="17">
        <v>1500000</v>
      </c>
      <c r="EA73" s="17">
        <v>1500000</v>
      </c>
      <c r="EB73" s="17">
        <v>600000</v>
      </c>
      <c r="EC73" s="17">
        <v>600000</v>
      </c>
      <c r="ED73" s="17">
        <v>0</v>
      </c>
      <c r="EE73" s="17">
        <v>0</v>
      </c>
      <c r="EF73" s="17">
        <v>0</v>
      </c>
      <c r="EG73" s="17">
        <v>0</v>
      </c>
      <c r="EH73" s="17">
        <v>7228000</v>
      </c>
      <c r="EI73" s="17">
        <v>7395000</v>
      </c>
      <c r="EJ73" s="17">
        <v>6453811.2199999997</v>
      </c>
      <c r="EK73" s="16"/>
      <c r="EL73" s="17">
        <v>21654664.399999999</v>
      </c>
      <c r="EM73" s="16"/>
      <c r="EN73" s="17">
        <v>7328882.5899999999</v>
      </c>
      <c r="EO73" s="16"/>
      <c r="EP73" s="16"/>
      <c r="EQ73" s="16" t="s">
        <v>291</v>
      </c>
      <c r="ER73" s="16" t="s">
        <v>251</v>
      </c>
      <c r="ES73" s="16" t="s">
        <v>251</v>
      </c>
      <c r="ET73" s="16" t="s">
        <v>623</v>
      </c>
      <c r="EU73" s="17">
        <v>167470001</v>
      </c>
      <c r="EV73" s="16" t="s">
        <v>201</v>
      </c>
      <c r="EW73" s="16">
        <v>6.2E-2</v>
      </c>
      <c r="EX73" s="16">
        <v>410.3</v>
      </c>
      <c r="EY73" s="16">
        <v>1.2E-2</v>
      </c>
      <c r="EZ73" s="16">
        <v>7.5999999999999998E-2</v>
      </c>
      <c r="FA73" s="16" t="s">
        <v>1179</v>
      </c>
      <c r="FB73" s="16" t="s">
        <v>1180</v>
      </c>
      <c r="FC73" s="16" t="s">
        <v>1181</v>
      </c>
      <c r="FD73" s="16"/>
      <c r="FE73" s="16" t="s">
        <v>1182</v>
      </c>
      <c r="FF73" s="16" t="s">
        <v>205</v>
      </c>
      <c r="FG73" s="16" t="s">
        <v>1183</v>
      </c>
      <c r="FH73" s="16" t="s">
        <v>277</v>
      </c>
      <c r="FI73" s="16" t="s">
        <v>1184</v>
      </c>
      <c r="FJ73" s="16"/>
      <c r="FK73" s="16"/>
      <c r="FL73" s="16" t="s">
        <v>1185</v>
      </c>
      <c r="FM73" s="16" t="s">
        <v>1180</v>
      </c>
      <c r="FN73" s="16" t="s">
        <v>1181</v>
      </c>
      <c r="FO73" s="16"/>
      <c r="FP73" s="16" t="s">
        <v>1182</v>
      </c>
      <c r="FQ73" s="16" t="s">
        <v>205</v>
      </c>
      <c r="FR73" s="16" t="s">
        <v>1183</v>
      </c>
      <c r="FS73" s="16" t="s">
        <v>277</v>
      </c>
      <c r="FT73" s="16" t="s">
        <v>1184</v>
      </c>
      <c r="FU73" s="16"/>
      <c r="FV73" s="16"/>
      <c r="FW73" s="16" t="s">
        <v>1185</v>
      </c>
      <c r="FX73" s="16" t="s">
        <v>1186</v>
      </c>
      <c r="FY73" s="16" t="s">
        <v>1187</v>
      </c>
      <c r="FZ73" s="16"/>
      <c r="GA73" s="16" t="s">
        <v>723</v>
      </c>
      <c r="GB73" s="16" t="s">
        <v>205</v>
      </c>
      <c r="GC73" s="16" t="s">
        <v>1188</v>
      </c>
      <c r="GD73" s="16" t="s">
        <v>216</v>
      </c>
      <c r="GE73" s="16" t="s">
        <v>1189</v>
      </c>
      <c r="GF73" s="16"/>
      <c r="GG73" s="16"/>
      <c r="GH73" s="16" t="s">
        <v>1190</v>
      </c>
    </row>
    <row r="74" spans="1:190" ht="24.95">
      <c r="A74" s="16" t="s">
        <v>1191</v>
      </c>
      <c r="B74" s="16" t="s">
        <v>1192</v>
      </c>
      <c r="C74" s="16" t="s">
        <v>520</v>
      </c>
      <c r="D74" s="16" t="s">
        <v>193</v>
      </c>
      <c r="E74" s="16" t="s">
        <v>1101</v>
      </c>
      <c r="F74" s="16" t="s">
        <v>195</v>
      </c>
      <c r="G74" s="16" t="s">
        <v>196</v>
      </c>
      <c r="H74" s="17">
        <v>0</v>
      </c>
      <c r="I74" s="16" t="s">
        <v>1193</v>
      </c>
      <c r="J74" s="16" t="s">
        <v>198</v>
      </c>
      <c r="K74" s="16" t="s">
        <v>1194</v>
      </c>
      <c r="L74" s="16" t="s">
        <v>198</v>
      </c>
      <c r="M74" s="16" t="s">
        <v>1195</v>
      </c>
      <c r="N74" s="18">
        <v>43230.550729166702</v>
      </c>
      <c r="O74" s="18">
        <v>43280.905011574097</v>
      </c>
      <c r="P74" s="16"/>
      <c r="Q74" s="18">
        <v>44298.166666666701</v>
      </c>
      <c r="R74" s="16"/>
      <c r="S74" s="18">
        <v>43282.166666666701</v>
      </c>
      <c r="T74" s="18">
        <v>44142.208333333299</v>
      </c>
      <c r="U74" s="18">
        <v>43280.905150462997</v>
      </c>
      <c r="V74" s="16"/>
      <c r="W74" s="16"/>
      <c r="X74" s="16"/>
      <c r="Y74" s="18">
        <v>43411.208333333299</v>
      </c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>
        <v>10621</v>
      </c>
      <c r="BC74" s="16">
        <v>159315</v>
      </c>
      <c r="BD74" s="16">
        <v>182187</v>
      </c>
      <c r="BE74" s="16">
        <v>2732814</v>
      </c>
      <c r="BF74" s="16">
        <v>35</v>
      </c>
      <c r="BG74" s="16"/>
      <c r="BH74" s="16"/>
      <c r="BI74" s="16"/>
      <c r="BJ74" s="16"/>
      <c r="BK74" s="16"/>
      <c r="BL74" s="16"/>
      <c r="BM74" s="16">
        <v>88</v>
      </c>
      <c r="BN74" s="16">
        <v>32.5</v>
      </c>
      <c r="BO74" s="16">
        <v>55.5</v>
      </c>
      <c r="BP74" s="16">
        <v>88</v>
      </c>
      <c r="BQ74" s="16">
        <v>19129</v>
      </c>
      <c r="BR74" s="16">
        <v>286935</v>
      </c>
      <c r="BS74" s="16"/>
      <c r="BT74" s="16"/>
      <c r="BU74" s="16"/>
      <c r="BV74" s="16">
        <v>59.4</v>
      </c>
      <c r="BW74" s="16">
        <v>5205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0</v>
      </c>
      <c r="CK74" s="16">
        <v>0</v>
      </c>
      <c r="CL74" s="16">
        <v>0</v>
      </c>
      <c r="CM74" s="16">
        <v>0</v>
      </c>
      <c r="CN74" s="16">
        <v>0</v>
      </c>
      <c r="CO74" s="16">
        <v>0</v>
      </c>
      <c r="CP74" s="16">
        <v>0</v>
      </c>
      <c r="CQ74" s="16">
        <v>0</v>
      </c>
      <c r="CR74" s="16">
        <v>0</v>
      </c>
      <c r="CS74" s="16">
        <v>0</v>
      </c>
      <c r="CT74" s="16">
        <v>0</v>
      </c>
      <c r="CU74" s="16">
        <v>0</v>
      </c>
      <c r="CV74" s="16">
        <v>0</v>
      </c>
      <c r="CW74" s="18">
        <v>1</v>
      </c>
      <c r="CX74" s="18">
        <v>1</v>
      </c>
      <c r="CY74" s="16">
        <v>0</v>
      </c>
      <c r="CZ74" s="16">
        <v>0</v>
      </c>
      <c r="DA74" s="16">
        <v>0</v>
      </c>
      <c r="DB74" s="16">
        <v>0</v>
      </c>
      <c r="DC74" s="16">
        <v>0</v>
      </c>
      <c r="DD74" s="16">
        <v>0</v>
      </c>
      <c r="DE74" s="16">
        <v>0</v>
      </c>
      <c r="DF74" s="16">
        <v>0</v>
      </c>
      <c r="DG74" s="16">
        <v>0</v>
      </c>
      <c r="DH74" s="16">
        <v>0</v>
      </c>
      <c r="DI74" s="16">
        <v>0</v>
      </c>
      <c r="DJ74" s="16">
        <v>0</v>
      </c>
      <c r="DK74" s="16">
        <v>0</v>
      </c>
      <c r="DL74" s="16">
        <v>0</v>
      </c>
      <c r="DM74" s="16">
        <v>0</v>
      </c>
      <c r="DN74" s="16">
        <v>0</v>
      </c>
      <c r="DO74" s="16">
        <v>0</v>
      </c>
      <c r="DP74" s="16">
        <v>0</v>
      </c>
      <c r="DQ74" s="16">
        <v>0</v>
      </c>
      <c r="DR74" s="16">
        <v>0</v>
      </c>
      <c r="DS74" s="16">
        <v>0</v>
      </c>
      <c r="DT74" s="16">
        <v>0</v>
      </c>
      <c r="DU74" s="16">
        <v>0</v>
      </c>
      <c r="DV74" s="16">
        <v>0</v>
      </c>
      <c r="DW74" s="16">
        <v>0</v>
      </c>
      <c r="DX74" s="17">
        <v>21000</v>
      </c>
      <c r="DY74" s="17">
        <v>0</v>
      </c>
      <c r="DZ74" s="17">
        <v>35000</v>
      </c>
      <c r="EA74" s="17">
        <v>0</v>
      </c>
      <c r="EB74" s="17">
        <v>14000</v>
      </c>
      <c r="EC74" s="17">
        <v>0</v>
      </c>
      <c r="ED74" s="17">
        <v>0</v>
      </c>
      <c r="EE74" s="17">
        <v>0</v>
      </c>
      <c r="EF74" s="17">
        <v>0</v>
      </c>
      <c r="EG74" s="17">
        <v>0</v>
      </c>
      <c r="EH74" s="17">
        <v>240823</v>
      </c>
      <c r="EI74" s="16"/>
      <c r="EJ74" s="16"/>
      <c r="EK74" s="16"/>
      <c r="EL74" s="16"/>
      <c r="EM74" s="16"/>
      <c r="EN74" s="16"/>
      <c r="EO74" s="16"/>
      <c r="EP74" s="16" t="s">
        <v>1196</v>
      </c>
      <c r="EQ74" s="16" t="s">
        <v>200</v>
      </c>
      <c r="ER74" s="16" t="s">
        <v>201</v>
      </c>
      <c r="ES74" s="16" t="s">
        <v>201</v>
      </c>
      <c r="ET74" s="16"/>
      <c r="EU74" s="17">
        <v>0</v>
      </c>
      <c r="EV74" s="16" t="s">
        <v>201</v>
      </c>
      <c r="EW74" s="16">
        <v>4.5999999999999999E-2</v>
      </c>
      <c r="EX74" s="16">
        <v>1230.18</v>
      </c>
      <c r="EY74" s="16">
        <v>3.0000000000000001E-3</v>
      </c>
      <c r="EZ74" s="16">
        <v>0</v>
      </c>
      <c r="FA74" s="16" t="s">
        <v>1197</v>
      </c>
      <c r="FB74" s="16" t="s">
        <v>1198</v>
      </c>
      <c r="FC74" s="16" t="s">
        <v>1199</v>
      </c>
      <c r="FD74" s="16"/>
      <c r="FE74" s="16" t="s">
        <v>1200</v>
      </c>
      <c r="FF74" s="16" t="s">
        <v>205</v>
      </c>
      <c r="FG74" s="16" t="s">
        <v>1201</v>
      </c>
      <c r="FH74" s="16" t="s">
        <v>1202</v>
      </c>
      <c r="FI74" s="16" t="s">
        <v>1203</v>
      </c>
      <c r="FJ74" s="16"/>
      <c r="FK74" s="16"/>
      <c r="FL74" s="16" t="s">
        <v>1204</v>
      </c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 t="s">
        <v>1205</v>
      </c>
      <c r="FY74" s="16" t="s">
        <v>1206</v>
      </c>
      <c r="FZ74" s="16"/>
      <c r="GA74" s="16" t="s">
        <v>1207</v>
      </c>
      <c r="GB74" s="16" t="s">
        <v>205</v>
      </c>
      <c r="GC74" s="16" t="s">
        <v>1208</v>
      </c>
      <c r="GD74" s="16" t="s">
        <v>1076</v>
      </c>
      <c r="GE74" s="16" t="s">
        <v>1077</v>
      </c>
      <c r="GF74" s="16"/>
      <c r="GG74" s="16"/>
      <c r="GH74" s="16" t="s">
        <v>1078</v>
      </c>
    </row>
    <row r="75" spans="1:190" ht="37.5">
      <c r="A75" s="16" t="s">
        <v>1209</v>
      </c>
      <c r="B75" s="16" t="s">
        <v>1210</v>
      </c>
      <c r="C75" s="16" t="s">
        <v>520</v>
      </c>
      <c r="D75" s="16" t="s">
        <v>193</v>
      </c>
      <c r="E75" s="16" t="s">
        <v>1101</v>
      </c>
      <c r="F75" s="16" t="s">
        <v>195</v>
      </c>
      <c r="G75" s="16" t="s">
        <v>248</v>
      </c>
      <c r="H75" s="17">
        <v>0</v>
      </c>
      <c r="I75" s="16" t="s">
        <v>1211</v>
      </c>
      <c r="J75" s="16" t="s">
        <v>198</v>
      </c>
      <c r="K75" s="16" t="s">
        <v>1212</v>
      </c>
      <c r="L75" s="16" t="s">
        <v>198</v>
      </c>
      <c r="M75" s="16" t="s">
        <v>1213</v>
      </c>
      <c r="N75" s="18">
        <v>43230.558877314797</v>
      </c>
      <c r="O75" s="18">
        <v>43356.166666666701</v>
      </c>
      <c r="P75" s="16"/>
      <c r="Q75" s="18">
        <v>44481.166666666701</v>
      </c>
      <c r="R75" s="16"/>
      <c r="S75" s="18">
        <v>43282.166666666701</v>
      </c>
      <c r="T75" s="18">
        <v>44308.166666666701</v>
      </c>
      <c r="U75" s="18">
        <v>43602.166666666701</v>
      </c>
      <c r="V75" s="16"/>
      <c r="W75" s="16"/>
      <c r="X75" s="16"/>
      <c r="Y75" s="18">
        <v>43395.166666666701</v>
      </c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>
        <v>10632.52</v>
      </c>
      <c r="BC75" s="16">
        <v>159487.87</v>
      </c>
      <c r="BD75" s="16">
        <v>182385</v>
      </c>
      <c r="BE75" s="16">
        <v>2735775</v>
      </c>
      <c r="BF75" s="16">
        <v>35</v>
      </c>
      <c r="BG75" s="16"/>
      <c r="BH75" s="16"/>
      <c r="BI75" s="16"/>
      <c r="BJ75" s="16"/>
      <c r="BK75" s="16"/>
      <c r="BL75" s="16"/>
      <c r="BM75" s="16">
        <v>88</v>
      </c>
      <c r="BN75" s="16">
        <v>32.49</v>
      </c>
      <c r="BO75" s="16">
        <v>55.52</v>
      </c>
      <c r="BP75" s="16"/>
      <c r="BQ75" s="16">
        <v>19149.748</v>
      </c>
      <c r="BR75" s="16">
        <v>287246.21000000002</v>
      </c>
      <c r="BS75" s="16"/>
      <c r="BT75" s="16"/>
      <c r="BU75" s="16"/>
      <c r="BV75" s="16"/>
      <c r="BW75" s="16"/>
      <c r="BX75" s="16">
        <v>0</v>
      </c>
      <c r="BY75" s="16">
        <v>0</v>
      </c>
      <c r="BZ75" s="16">
        <v>0</v>
      </c>
      <c r="CA75" s="16">
        <v>0</v>
      </c>
      <c r="CB75" s="16">
        <v>0</v>
      </c>
      <c r="CC75" s="16">
        <v>0</v>
      </c>
      <c r="CD75" s="16">
        <v>0</v>
      </c>
      <c r="CE75" s="16">
        <v>0</v>
      </c>
      <c r="CF75" s="16">
        <v>0</v>
      </c>
      <c r="CG75" s="16">
        <v>0</v>
      </c>
      <c r="CH75" s="16">
        <v>0</v>
      </c>
      <c r="CI75" s="16">
        <v>0</v>
      </c>
      <c r="CJ75" s="16">
        <v>0</v>
      </c>
      <c r="CK75" s="16">
        <v>0</v>
      </c>
      <c r="CL75" s="16">
        <v>0</v>
      </c>
      <c r="CM75" s="16">
        <v>0</v>
      </c>
      <c r="CN75" s="16">
        <v>0</v>
      </c>
      <c r="CO75" s="16">
        <v>0</v>
      </c>
      <c r="CP75" s="16">
        <v>0</v>
      </c>
      <c r="CQ75" s="16">
        <v>0</v>
      </c>
      <c r="CR75" s="16">
        <v>0</v>
      </c>
      <c r="CS75" s="16">
        <v>0</v>
      </c>
      <c r="CT75" s="16">
        <v>0</v>
      </c>
      <c r="CU75" s="16">
        <v>0</v>
      </c>
      <c r="CV75" s="16">
        <v>0</v>
      </c>
      <c r="CW75" s="18">
        <v>1</v>
      </c>
      <c r="CX75" s="18">
        <v>1</v>
      </c>
      <c r="CY75" s="16">
        <v>0</v>
      </c>
      <c r="CZ75" s="16">
        <v>0</v>
      </c>
      <c r="DA75" s="16">
        <v>0</v>
      </c>
      <c r="DB75" s="16">
        <v>0</v>
      </c>
      <c r="DC75" s="16">
        <v>0</v>
      </c>
      <c r="DD75" s="16">
        <v>0</v>
      </c>
      <c r="DE75" s="16">
        <v>0</v>
      </c>
      <c r="DF75" s="16">
        <v>0</v>
      </c>
      <c r="DG75" s="16">
        <v>0</v>
      </c>
      <c r="DH75" s="16">
        <v>0</v>
      </c>
      <c r="DI75" s="16">
        <v>0</v>
      </c>
      <c r="DJ75" s="16">
        <v>0</v>
      </c>
      <c r="DK75" s="16">
        <v>0</v>
      </c>
      <c r="DL75" s="16">
        <v>0</v>
      </c>
      <c r="DM75" s="16">
        <v>0</v>
      </c>
      <c r="DN75" s="16">
        <v>0</v>
      </c>
      <c r="DO75" s="16">
        <v>0</v>
      </c>
      <c r="DP75" s="16">
        <v>0</v>
      </c>
      <c r="DQ75" s="16">
        <v>0</v>
      </c>
      <c r="DR75" s="16">
        <v>0</v>
      </c>
      <c r="DS75" s="16">
        <v>0</v>
      </c>
      <c r="DT75" s="16">
        <v>0</v>
      </c>
      <c r="DU75" s="16">
        <v>0</v>
      </c>
      <c r="DV75" s="16">
        <v>0</v>
      </c>
      <c r="DW75" s="16">
        <v>0</v>
      </c>
      <c r="DX75" s="17">
        <v>21000</v>
      </c>
      <c r="DY75" s="17">
        <v>0</v>
      </c>
      <c r="DZ75" s="17">
        <v>35000</v>
      </c>
      <c r="EA75" s="17">
        <v>0</v>
      </c>
      <c r="EB75" s="17">
        <v>14000</v>
      </c>
      <c r="EC75" s="17">
        <v>0</v>
      </c>
      <c r="ED75" s="17">
        <v>0</v>
      </c>
      <c r="EE75" s="17">
        <v>0</v>
      </c>
      <c r="EF75" s="17">
        <v>0</v>
      </c>
      <c r="EG75" s="17">
        <v>0</v>
      </c>
      <c r="EH75" s="16"/>
      <c r="EI75" s="16"/>
      <c r="EJ75" s="16"/>
      <c r="EK75" s="16"/>
      <c r="EL75" s="16"/>
      <c r="EM75" s="16"/>
      <c r="EN75" s="16"/>
      <c r="EO75" s="16"/>
      <c r="EP75" s="16" t="s">
        <v>1214</v>
      </c>
      <c r="EQ75" s="16"/>
      <c r="ER75" s="16" t="s">
        <v>201</v>
      </c>
      <c r="ES75" s="16" t="s">
        <v>201</v>
      </c>
      <c r="ET75" s="16"/>
      <c r="EU75" s="17">
        <v>0</v>
      </c>
      <c r="EV75" s="16" t="s">
        <v>201</v>
      </c>
      <c r="EW75" s="16">
        <v>4.5999999999999999E-2</v>
      </c>
      <c r="EX75" s="16">
        <v>1230.18</v>
      </c>
      <c r="EY75" s="16">
        <v>3.0000000000000001E-3</v>
      </c>
      <c r="EZ75" s="16">
        <v>0</v>
      </c>
      <c r="FA75" s="16" t="s">
        <v>1215</v>
      </c>
      <c r="FB75" s="16" t="s">
        <v>1198</v>
      </c>
      <c r="FC75" s="16" t="s">
        <v>1199</v>
      </c>
      <c r="FD75" s="16"/>
      <c r="FE75" s="16" t="s">
        <v>1200</v>
      </c>
      <c r="FF75" s="16" t="s">
        <v>205</v>
      </c>
      <c r="FG75" s="16" t="s">
        <v>1201</v>
      </c>
      <c r="FH75" s="16" t="s">
        <v>1202</v>
      </c>
      <c r="FI75" s="16" t="s">
        <v>1216</v>
      </c>
      <c r="FJ75" s="16"/>
      <c r="FK75" s="16"/>
      <c r="FL75" s="16" t="s">
        <v>1217</v>
      </c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 t="s">
        <v>1205</v>
      </c>
      <c r="FY75" s="16" t="s">
        <v>1206</v>
      </c>
      <c r="FZ75" s="16"/>
      <c r="GA75" s="16" t="s">
        <v>1207</v>
      </c>
      <c r="GB75" s="16" t="s">
        <v>205</v>
      </c>
      <c r="GC75" s="16" t="s">
        <v>1208</v>
      </c>
      <c r="GD75" s="16" t="s">
        <v>1076</v>
      </c>
      <c r="GE75" s="16" t="s">
        <v>1077</v>
      </c>
      <c r="GF75" s="16"/>
      <c r="GG75" s="16"/>
      <c r="GH75" s="16" t="s">
        <v>1078</v>
      </c>
    </row>
    <row r="76" spans="1:190" ht="37.5">
      <c r="A76" s="16" t="s">
        <v>1218</v>
      </c>
      <c r="B76" s="16" t="s">
        <v>1219</v>
      </c>
      <c r="C76" s="16" t="s">
        <v>520</v>
      </c>
      <c r="D76" s="16" t="s">
        <v>193</v>
      </c>
      <c r="E76" s="16" t="s">
        <v>1101</v>
      </c>
      <c r="F76" s="16" t="s">
        <v>195</v>
      </c>
      <c r="G76" s="16" t="s">
        <v>196</v>
      </c>
      <c r="H76" s="17">
        <v>0</v>
      </c>
      <c r="I76" s="16" t="s">
        <v>1220</v>
      </c>
      <c r="J76" s="16" t="s">
        <v>198</v>
      </c>
      <c r="K76" s="16" t="s">
        <v>1221</v>
      </c>
      <c r="L76" s="16" t="s">
        <v>198</v>
      </c>
      <c r="M76" s="16" t="s">
        <v>1222</v>
      </c>
      <c r="N76" s="18">
        <v>43273.5953240741</v>
      </c>
      <c r="O76" s="16"/>
      <c r="P76" s="16"/>
      <c r="Q76" s="18">
        <v>44970.208333333299</v>
      </c>
      <c r="R76" s="16"/>
      <c r="S76" s="18">
        <v>43282.166666666701</v>
      </c>
      <c r="T76" s="18">
        <v>44620.208333333299</v>
      </c>
      <c r="U76" s="18">
        <v>43602.166666666701</v>
      </c>
      <c r="V76" s="18">
        <v>43382.386087963001</v>
      </c>
      <c r="W76" s="16" t="s">
        <v>622</v>
      </c>
      <c r="X76" s="16"/>
      <c r="Y76" s="18">
        <v>43409.208333333299</v>
      </c>
      <c r="Z76" s="16"/>
      <c r="AA76" s="18">
        <v>43444.208333333299</v>
      </c>
      <c r="AB76" s="18">
        <v>43705.166666666701</v>
      </c>
      <c r="AC76" s="16"/>
      <c r="AD76" s="18">
        <v>43706.166666666701</v>
      </c>
      <c r="AE76" s="18">
        <v>43630.385810185202</v>
      </c>
      <c r="AF76" s="16" t="s">
        <v>622</v>
      </c>
      <c r="AG76" s="16"/>
      <c r="AH76" s="16"/>
      <c r="AI76" s="16"/>
      <c r="AJ76" s="18">
        <v>43444.208333333299</v>
      </c>
      <c r="AK76" s="18">
        <v>43447.208333333299</v>
      </c>
      <c r="AL76" s="18">
        <v>43448.208333333299</v>
      </c>
      <c r="AM76" s="18">
        <v>43480.208333333299</v>
      </c>
      <c r="AN76" s="18">
        <v>43810.208333333299</v>
      </c>
      <c r="AO76" s="18">
        <v>43748.166666666701</v>
      </c>
      <c r="AP76" s="18">
        <v>43754.166666666701</v>
      </c>
      <c r="AQ76" s="18">
        <v>43755.166666666701</v>
      </c>
      <c r="AR76" s="18">
        <v>43781.208333333299</v>
      </c>
      <c r="AS76" s="16"/>
      <c r="AT76" s="16"/>
      <c r="AU76" s="16"/>
      <c r="AV76" s="16"/>
      <c r="AW76" s="16"/>
      <c r="AX76" s="16"/>
      <c r="AY76" s="16"/>
      <c r="AZ76" s="16"/>
      <c r="BA76" s="16"/>
      <c r="BB76" s="16">
        <v>22897</v>
      </c>
      <c r="BC76" s="16">
        <v>343455</v>
      </c>
      <c r="BD76" s="16">
        <v>419100</v>
      </c>
      <c r="BE76" s="16">
        <v>6286500</v>
      </c>
      <c r="BF76" s="16">
        <v>75</v>
      </c>
      <c r="BG76" s="16"/>
      <c r="BH76" s="16"/>
      <c r="BI76" s="16"/>
      <c r="BJ76" s="16"/>
      <c r="BK76" s="16"/>
      <c r="BL76" s="16"/>
      <c r="BM76" s="16">
        <v>79.099999999999994</v>
      </c>
      <c r="BN76" s="16">
        <v>30.4</v>
      </c>
      <c r="BO76" s="16">
        <v>48.7</v>
      </c>
      <c r="BP76" s="16"/>
      <c r="BQ76" s="16">
        <v>47031</v>
      </c>
      <c r="BR76" s="16">
        <v>705465</v>
      </c>
      <c r="BS76" s="16"/>
      <c r="BT76" s="16"/>
      <c r="BU76" s="16"/>
      <c r="BV76" s="16">
        <v>63.8</v>
      </c>
      <c r="BW76" s="16">
        <v>5588</v>
      </c>
      <c r="BX76" s="16"/>
      <c r="BY76" s="16"/>
      <c r="BZ76" s="16"/>
      <c r="CA76" s="16">
        <v>22897</v>
      </c>
      <c r="CB76" s="16">
        <v>343455</v>
      </c>
      <c r="CC76" s="16">
        <v>419100</v>
      </c>
      <c r="CD76" s="16">
        <v>6286500</v>
      </c>
      <c r="CE76" s="16">
        <v>75</v>
      </c>
      <c r="CF76" s="16"/>
      <c r="CG76" s="16"/>
      <c r="CH76" s="16"/>
      <c r="CI76" s="16"/>
      <c r="CJ76" s="16"/>
      <c r="CK76" s="16"/>
      <c r="CL76" s="16">
        <v>79.099999999999994</v>
      </c>
      <c r="CM76" s="16">
        <v>30.4</v>
      </c>
      <c r="CN76" s="16">
        <v>48.7</v>
      </c>
      <c r="CO76" s="16"/>
      <c r="CP76" s="16">
        <v>47031</v>
      </c>
      <c r="CQ76" s="16">
        <v>705465</v>
      </c>
      <c r="CR76" s="16"/>
      <c r="CS76" s="16"/>
      <c r="CT76" s="16"/>
      <c r="CU76" s="16">
        <v>63.8</v>
      </c>
      <c r="CV76" s="16">
        <v>5588</v>
      </c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7">
        <v>44056.21</v>
      </c>
      <c r="DY76" s="17">
        <v>44056.21</v>
      </c>
      <c r="DZ76" s="17">
        <v>73427.02</v>
      </c>
      <c r="EA76" s="17">
        <v>67619.02</v>
      </c>
      <c r="EB76" s="17">
        <v>27918.81</v>
      </c>
      <c r="EC76" s="17">
        <v>0</v>
      </c>
      <c r="ED76" s="17">
        <v>0</v>
      </c>
      <c r="EE76" s="17">
        <v>0</v>
      </c>
      <c r="EF76" s="17">
        <v>0</v>
      </c>
      <c r="EG76" s="17">
        <v>0</v>
      </c>
      <c r="EH76" s="16"/>
      <c r="EI76" s="16"/>
      <c r="EJ76" s="16"/>
      <c r="EK76" s="16"/>
      <c r="EL76" s="17">
        <v>338800</v>
      </c>
      <c r="EM76" s="16"/>
      <c r="EN76" s="16"/>
      <c r="EO76" s="16"/>
      <c r="EP76" s="16" t="s">
        <v>523</v>
      </c>
      <c r="EQ76" s="16"/>
      <c r="ER76" s="16" t="s">
        <v>251</v>
      </c>
      <c r="ES76" s="16" t="s">
        <v>201</v>
      </c>
      <c r="ET76" s="16"/>
      <c r="EU76" s="17">
        <v>0</v>
      </c>
      <c r="EV76" s="16" t="s">
        <v>201</v>
      </c>
      <c r="EW76" s="16">
        <v>0.15</v>
      </c>
      <c r="EX76" s="16">
        <v>1392</v>
      </c>
      <c r="EY76" s="16">
        <v>3.0000000000000001E-3</v>
      </c>
      <c r="EZ76" s="16">
        <v>0</v>
      </c>
      <c r="FA76" s="16" t="s">
        <v>1223</v>
      </c>
      <c r="FB76" s="16" t="s">
        <v>1219</v>
      </c>
      <c r="FC76" s="16" t="s">
        <v>1224</v>
      </c>
      <c r="FD76" s="16"/>
      <c r="FE76" s="16" t="s">
        <v>1225</v>
      </c>
      <c r="FF76" s="16" t="s">
        <v>205</v>
      </c>
      <c r="FG76" s="16" t="s">
        <v>1226</v>
      </c>
      <c r="FH76" s="16" t="s">
        <v>1227</v>
      </c>
      <c r="FI76" s="16" t="s">
        <v>1228</v>
      </c>
      <c r="FJ76" s="16" t="s">
        <v>1229</v>
      </c>
      <c r="FK76" s="16"/>
      <c r="FL76" s="16" t="s">
        <v>1230</v>
      </c>
      <c r="FM76" s="16" t="s">
        <v>1219</v>
      </c>
      <c r="FN76" s="16" t="s">
        <v>1224</v>
      </c>
      <c r="FO76" s="16"/>
      <c r="FP76" s="16" t="s">
        <v>1225</v>
      </c>
      <c r="FQ76" s="16" t="s">
        <v>205</v>
      </c>
      <c r="FR76" s="16" t="s">
        <v>1226</v>
      </c>
      <c r="FS76" s="16" t="s">
        <v>1227</v>
      </c>
      <c r="FT76" s="16" t="s">
        <v>1228</v>
      </c>
      <c r="FU76" s="16" t="s">
        <v>1229</v>
      </c>
      <c r="FV76" s="16"/>
      <c r="FW76" s="16" t="s">
        <v>1230</v>
      </c>
      <c r="FX76" s="16" t="s">
        <v>531</v>
      </c>
      <c r="FY76" s="16" t="s">
        <v>532</v>
      </c>
      <c r="FZ76" s="16"/>
      <c r="GA76" s="16" t="s">
        <v>533</v>
      </c>
      <c r="GB76" s="16" t="s">
        <v>205</v>
      </c>
      <c r="GC76" s="16" t="s">
        <v>534</v>
      </c>
      <c r="GD76" s="16" t="s">
        <v>535</v>
      </c>
      <c r="GE76" s="16" t="s">
        <v>536</v>
      </c>
      <c r="GF76" s="16" t="s">
        <v>537</v>
      </c>
      <c r="GG76" s="16"/>
      <c r="GH76" s="16" t="s">
        <v>538</v>
      </c>
    </row>
    <row r="77" spans="1:190" ht="37.5">
      <c r="A77" s="16" t="s">
        <v>1231</v>
      </c>
      <c r="B77" s="16" t="s">
        <v>883</v>
      </c>
      <c r="C77" s="16" t="s">
        <v>192</v>
      </c>
      <c r="D77" s="16" t="s">
        <v>193</v>
      </c>
      <c r="E77" s="16" t="s">
        <v>1101</v>
      </c>
      <c r="F77" s="16" t="s">
        <v>195</v>
      </c>
      <c r="G77" s="16" t="s">
        <v>196</v>
      </c>
      <c r="H77" s="17">
        <v>0</v>
      </c>
      <c r="I77" s="16" t="s">
        <v>1232</v>
      </c>
      <c r="J77" s="16" t="s">
        <v>198</v>
      </c>
      <c r="K77" s="16" t="s">
        <v>1233</v>
      </c>
      <c r="L77" s="16" t="s">
        <v>198</v>
      </c>
      <c r="M77" s="16" t="s">
        <v>885</v>
      </c>
      <c r="N77" s="18">
        <v>43278.868923611102</v>
      </c>
      <c r="O77" s="16"/>
      <c r="P77" s="18">
        <v>43278.903136574103</v>
      </c>
      <c r="Q77" s="16"/>
      <c r="R77" s="16"/>
      <c r="S77" s="18">
        <v>43282.166666666701</v>
      </c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0</v>
      </c>
      <c r="BH77" s="16">
        <v>0</v>
      </c>
      <c r="BI77" s="16">
        <v>0</v>
      </c>
      <c r="BJ77" s="16">
        <v>0</v>
      </c>
      <c r="BK77" s="16">
        <v>0</v>
      </c>
      <c r="BL77" s="16">
        <v>0</v>
      </c>
      <c r="BM77" s="16">
        <v>0</v>
      </c>
      <c r="BN77" s="16">
        <v>0</v>
      </c>
      <c r="BO77" s="16">
        <v>0</v>
      </c>
      <c r="BP77" s="16">
        <v>0</v>
      </c>
      <c r="BQ77" s="16">
        <v>0</v>
      </c>
      <c r="BR77" s="16">
        <v>0</v>
      </c>
      <c r="BS77" s="16">
        <v>0</v>
      </c>
      <c r="BT77" s="16">
        <v>0</v>
      </c>
      <c r="BU77" s="16">
        <v>0</v>
      </c>
      <c r="BV77" s="16">
        <v>0</v>
      </c>
      <c r="BW77" s="16">
        <v>0</v>
      </c>
      <c r="BX77" s="16">
        <v>0</v>
      </c>
      <c r="BY77" s="16">
        <v>0</v>
      </c>
      <c r="BZ77" s="16">
        <v>0</v>
      </c>
      <c r="CA77" s="16">
        <v>0</v>
      </c>
      <c r="CB77" s="16">
        <v>0</v>
      </c>
      <c r="CC77" s="16">
        <v>0</v>
      </c>
      <c r="CD77" s="16">
        <v>0</v>
      </c>
      <c r="CE77" s="16">
        <v>0</v>
      </c>
      <c r="CF77" s="16">
        <v>0</v>
      </c>
      <c r="CG77" s="16">
        <v>0</v>
      </c>
      <c r="CH77" s="16">
        <v>0</v>
      </c>
      <c r="CI77" s="16">
        <v>0</v>
      </c>
      <c r="CJ77" s="16">
        <v>0</v>
      </c>
      <c r="CK77" s="16">
        <v>0</v>
      </c>
      <c r="CL77" s="16">
        <v>0</v>
      </c>
      <c r="CM77" s="16">
        <v>0</v>
      </c>
      <c r="CN77" s="16">
        <v>0</v>
      </c>
      <c r="CO77" s="16">
        <v>0</v>
      </c>
      <c r="CP77" s="16">
        <v>0</v>
      </c>
      <c r="CQ77" s="16">
        <v>0</v>
      </c>
      <c r="CR77" s="16">
        <v>0</v>
      </c>
      <c r="CS77" s="16">
        <v>0</v>
      </c>
      <c r="CT77" s="16">
        <v>0</v>
      </c>
      <c r="CU77" s="16">
        <v>0</v>
      </c>
      <c r="CV77" s="16">
        <v>0</v>
      </c>
      <c r="CW77" s="18">
        <v>1</v>
      </c>
      <c r="CX77" s="18">
        <v>1</v>
      </c>
      <c r="CY77" s="16">
        <v>0</v>
      </c>
      <c r="CZ77" s="16">
        <v>0</v>
      </c>
      <c r="DA77" s="16">
        <v>0</v>
      </c>
      <c r="DB77" s="16">
        <v>0</v>
      </c>
      <c r="DC77" s="16">
        <v>0</v>
      </c>
      <c r="DD77" s="16">
        <v>0</v>
      </c>
      <c r="DE77" s="16">
        <v>0</v>
      </c>
      <c r="DF77" s="16">
        <v>0</v>
      </c>
      <c r="DG77" s="16">
        <v>0</v>
      </c>
      <c r="DH77" s="16">
        <v>0</v>
      </c>
      <c r="DI77" s="16">
        <v>0</v>
      </c>
      <c r="DJ77" s="16">
        <v>0</v>
      </c>
      <c r="DK77" s="16">
        <v>0</v>
      </c>
      <c r="DL77" s="16">
        <v>0</v>
      </c>
      <c r="DM77" s="16">
        <v>0</v>
      </c>
      <c r="DN77" s="16">
        <v>0</v>
      </c>
      <c r="DO77" s="16">
        <v>0</v>
      </c>
      <c r="DP77" s="16">
        <v>0</v>
      </c>
      <c r="DQ77" s="16">
        <v>0</v>
      </c>
      <c r="DR77" s="16">
        <v>0</v>
      </c>
      <c r="DS77" s="16">
        <v>0</v>
      </c>
      <c r="DT77" s="16">
        <v>0</v>
      </c>
      <c r="DU77" s="16">
        <v>0</v>
      </c>
      <c r="DV77" s="16">
        <v>0</v>
      </c>
      <c r="DW77" s="16">
        <v>0</v>
      </c>
      <c r="DX77" s="17">
        <v>0</v>
      </c>
      <c r="DY77" s="17">
        <v>0</v>
      </c>
      <c r="DZ77" s="17">
        <v>0</v>
      </c>
      <c r="EA77" s="17">
        <v>0</v>
      </c>
      <c r="EB77" s="17">
        <v>0</v>
      </c>
      <c r="EC77" s="17">
        <v>0</v>
      </c>
      <c r="ED77" s="17">
        <v>0</v>
      </c>
      <c r="EE77" s="17">
        <v>0</v>
      </c>
      <c r="EF77" s="17">
        <v>0</v>
      </c>
      <c r="EG77" s="17">
        <v>0</v>
      </c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 t="s">
        <v>201</v>
      </c>
      <c r="ES77" s="16" t="s">
        <v>201</v>
      </c>
      <c r="ET77" s="16"/>
      <c r="EU77" s="17">
        <v>0</v>
      </c>
      <c r="EV77" s="16" t="s">
        <v>201</v>
      </c>
      <c r="EW77" s="16">
        <v>7.0000000000000007E-2</v>
      </c>
      <c r="EX77" s="16">
        <v>0.14799999999999999</v>
      </c>
      <c r="EY77" s="16">
        <v>0</v>
      </c>
      <c r="EZ77" s="16">
        <v>0</v>
      </c>
      <c r="FA77" s="16" t="s">
        <v>1234</v>
      </c>
      <c r="FB77" s="16" t="s">
        <v>1235</v>
      </c>
      <c r="FC77" s="16" t="s">
        <v>1236</v>
      </c>
      <c r="FD77" s="16"/>
      <c r="FE77" s="16" t="s">
        <v>369</v>
      </c>
      <c r="FF77" s="16" t="s">
        <v>205</v>
      </c>
      <c r="FG77" s="16" t="s">
        <v>370</v>
      </c>
      <c r="FH77" s="16" t="s">
        <v>1237</v>
      </c>
      <c r="FI77" s="16" t="s">
        <v>1238</v>
      </c>
      <c r="FJ77" s="16"/>
      <c r="FK77" s="16"/>
      <c r="FL77" s="16" t="s">
        <v>1239</v>
      </c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 t="s">
        <v>1240</v>
      </c>
      <c r="FY77" s="16" t="s">
        <v>1241</v>
      </c>
      <c r="FZ77" s="16"/>
      <c r="GA77" s="16" t="s">
        <v>204</v>
      </c>
      <c r="GB77" s="16" t="s">
        <v>205</v>
      </c>
      <c r="GC77" s="16" t="s">
        <v>206</v>
      </c>
      <c r="GD77" s="16" t="s">
        <v>1242</v>
      </c>
      <c r="GE77" s="16" t="s">
        <v>1243</v>
      </c>
      <c r="GF77" s="16"/>
      <c r="GG77" s="16"/>
      <c r="GH77" s="16" t="s">
        <v>1244</v>
      </c>
    </row>
    <row r="78" spans="1:190" ht="37.5">
      <c r="A78" s="16" t="s">
        <v>1245</v>
      </c>
      <c r="B78" s="16" t="s">
        <v>1246</v>
      </c>
      <c r="C78" s="16" t="s">
        <v>1247</v>
      </c>
      <c r="D78" s="16" t="s">
        <v>193</v>
      </c>
      <c r="E78" s="16" t="s">
        <v>194</v>
      </c>
      <c r="F78" s="16" t="s">
        <v>195</v>
      </c>
      <c r="G78" s="16" t="s">
        <v>196</v>
      </c>
      <c r="H78" s="17">
        <v>0</v>
      </c>
      <c r="I78" s="16" t="s">
        <v>1248</v>
      </c>
      <c r="J78" s="16" t="s">
        <v>198</v>
      </c>
      <c r="K78" s="16" t="s">
        <v>1249</v>
      </c>
      <c r="L78" s="16" t="s">
        <v>198</v>
      </c>
      <c r="M78" s="16" t="s">
        <v>1250</v>
      </c>
      <c r="N78" s="18">
        <v>41587</v>
      </c>
      <c r="O78" s="16"/>
      <c r="P78" s="16"/>
      <c r="Q78" s="16"/>
      <c r="R78" s="18">
        <v>42687.1265277778</v>
      </c>
      <c r="S78" s="18">
        <v>43282.166666666701</v>
      </c>
      <c r="T78" s="16"/>
      <c r="U78" s="16"/>
      <c r="V78" s="16"/>
      <c r="W78" s="16"/>
      <c r="X78" s="16"/>
      <c r="Y78" s="18">
        <v>41733.166666666701</v>
      </c>
      <c r="Z78" s="16"/>
      <c r="AA78" s="16"/>
      <c r="AB78" s="18">
        <v>41936.166666666701</v>
      </c>
      <c r="AC78" s="16"/>
      <c r="AD78" s="16"/>
      <c r="AE78" s="18">
        <v>42048.208333333299</v>
      </c>
      <c r="AF78" s="16"/>
      <c r="AG78" s="18">
        <v>42454.166666666701</v>
      </c>
      <c r="AH78" s="16"/>
      <c r="AI78" s="18">
        <v>42485.166666666701</v>
      </c>
      <c r="AJ78" s="16"/>
      <c r="AK78" s="16"/>
      <c r="AL78" s="18">
        <v>41795.166666666701</v>
      </c>
      <c r="AM78" s="16"/>
      <c r="AN78" s="18">
        <v>41835.166666666701</v>
      </c>
      <c r="AO78" s="16"/>
      <c r="AP78" s="16"/>
      <c r="AQ78" s="18">
        <v>42062.208333333299</v>
      </c>
      <c r="AR78" s="16"/>
      <c r="AS78" s="18">
        <v>42129.166666666701</v>
      </c>
      <c r="AT78" s="16"/>
      <c r="AU78" s="16"/>
      <c r="AV78" s="18">
        <v>42485.166666666701</v>
      </c>
      <c r="AW78" s="18">
        <v>42487.166666666701</v>
      </c>
      <c r="AX78" s="18">
        <v>42486.333333333299</v>
      </c>
      <c r="AY78" s="16"/>
      <c r="AZ78" s="16"/>
      <c r="BA78" s="16"/>
      <c r="BB78" s="16">
        <v>50295</v>
      </c>
      <c r="BC78" s="16">
        <v>754425</v>
      </c>
      <c r="BD78" s="16">
        <v>721169</v>
      </c>
      <c r="BE78" s="16">
        <v>10817535</v>
      </c>
      <c r="BF78" s="16">
        <v>100</v>
      </c>
      <c r="BG78" s="16"/>
      <c r="BH78" s="16"/>
      <c r="BI78" s="16"/>
      <c r="BJ78" s="16"/>
      <c r="BK78" s="16"/>
      <c r="BL78" s="16"/>
      <c r="BM78" s="16">
        <v>82.2</v>
      </c>
      <c r="BN78" s="16">
        <v>27</v>
      </c>
      <c r="BO78" s="16">
        <v>55.2</v>
      </c>
      <c r="BP78" s="16"/>
      <c r="BQ78" s="16">
        <v>91137</v>
      </c>
      <c r="BR78" s="16">
        <v>1367055</v>
      </c>
      <c r="BS78" s="16"/>
      <c r="BT78" s="16"/>
      <c r="BU78" s="16"/>
      <c r="BV78" s="16">
        <v>82.4</v>
      </c>
      <c r="BW78" s="16">
        <v>7216</v>
      </c>
      <c r="BX78" s="16">
        <v>0</v>
      </c>
      <c r="BY78" s="16">
        <v>0</v>
      </c>
      <c r="BZ78" s="16">
        <v>0</v>
      </c>
      <c r="CA78" s="16">
        <v>0</v>
      </c>
      <c r="CB78" s="16">
        <v>0</v>
      </c>
      <c r="CC78" s="16">
        <v>0</v>
      </c>
      <c r="CD78" s="16">
        <v>0</v>
      </c>
      <c r="CE78" s="16">
        <v>0</v>
      </c>
      <c r="CF78" s="16">
        <v>0</v>
      </c>
      <c r="CG78" s="16">
        <v>0</v>
      </c>
      <c r="CH78" s="16">
        <v>0</v>
      </c>
      <c r="CI78" s="16">
        <v>0</v>
      </c>
      <c r="CJ78" s="16">
        <v>0</v>
      </c>
      <c r="CK78" s="16">
        <v>0</v>
      </c>
      <c r="CL78" s="16">
        <v>0</v>
      </c>
      <c r="CM78" s="16">
        <v>0</v>
      </c>
      <c r="CN78" s="16">
        <v>0</v>
      </c>
      <c r="CO78" s="16">
        <v>0</v>
      </c>
      <c r="CP78" s="16">
        <v>0</v>
      </c>
      <c r="CQ78" s="16">
        <v>0</v>
      </c>
      <c r="CR78" s="16">
        <v>0</v>
      </c>
      <c r="CS78" s="16">
        <v>0</v>
      </c>
      <c r="CT78" s="16">
        <v>0</v>
      </c>
      <c r="CU78" s="16">
        <v>0</v>
      </c>
      <c r="CV78" s="16">
        <v>0</v>
      </c>
      <c r="CW78" s="18">
        <v>1</v>
      </c>
      <c r="CX78" s="18">
        <v>1</v>
      </c>
      <c r="CY78" s="16">
        <v>0</v>
      </c>
      <c r="CZ78" s="16">
        <v>0</v>
      </c>
      <c r="DA78" s="16">
        <v>0</v>
      </c>
      <c r="DB78" s="16">
        <v>0</v>
      </c>
      <c r="DC78" s="16">
        <v>0</v>
      </c>
      <c r="DD78" s="16">
        <v>0</v>
      </c>
      <c r="DE78" s="16">
        <v>0</v>
      </c>
      <c r="DF78" s="16">
        <v>0</v>
      </c>
      <c r="DG78" s="16">
        <v>0</v>
      </c>
      <c r="DH78" s="16">
        <v>0</v>
      </c>
      <c r="DI78" s="16">
        <v>0</v>
      </c>
      <c r="DJ78" s="16">
        <v>0</v>
      </c>
      <c r="DK78" s="16">
        <v>0</v>
      </c>
      <c r="DL78" s="16">
        <v>0</v>
      </c>
      <c r="DM78" s="16">
        <v>0</v>
      </c>
      <c r="DN78" s="16">
        <v>0</v>
      </c>
      <c r="DO78" s="16">
        <v>0</v>
      </c>
      <c r="DP78" s="16">
        <v>0</v>
      </c>
      <c r="DQ78" s="16">
        <v>0</v>
      </c>
      <c r="DR78" s="16">
        <v>0</v>
      </c>
      <c r="DS78" s="16">
        <v>0</v>
      </c>
      <c r="DT78" s="16">
        <v>0</v>
      </c>
      <c r="DU78" s="16">
        <v>0</v>
      </c>
      <c r="DV78" s="16">
        <v>0</v>
      </c>
      <c r="DW78" s="16">
        <v>0</v>
      </c>
      <c r="DX78" s="17">
        <v>53073.9</v>
      </c>
      <c r="DY78" s="17">
        <v>53073.9</v>
      </c>
      <c r="DZ78" s="17">
        <v>106147.8</v>
      </c>
      <c r="EA78" s="17">
        <v>106147.8</v>
      </c>
      <c r="EB78" s="17">
        <v>17691.3</v>
      </c>
      <c r="EC78" s="17">
        <v>17691.3</v>
      </c>
      <c r="ED78" s="17">
        <v>0</v>
      </c>
      <c r="EE78" s="17">
        <v>0</v>
      </c>
      <c r="EF78" s="17">
        <v>0</v>
      </c>
      <c r="EG78" s="17">
        <v>0</v>
      </c>
      <c r="EH78" s="17">
        <v>589710</v>
      </c>
      <c r="EI78" s="16"/>
      <c r="EJ78" s="16"/>
      <c r="EK78" s="16"/>
      <c r="EL78" s="17">
        <v>594195</v>
      </c>
      <c r="EM78" s="16"/>
      <c r="EN78" s="16"/>
      <c r="EO78" s="16"/>
      <c r="EP78" s="16"/>
      <c r="EQ78" s="16" t="s">
        <v>227</v>
      </c>
      <c r="ER78" s="16" t="s">
        <v>201</v>
      </c>
      <c r="ES78" s="16" t="s">
        <v>251</v>
      </c>
      <c r="ET78" s="16"/>
      <c r="EU78" s="17">
        <v>0</v>
      </c>
      <c r="EV78" s="16" t="s">
        <v>201</v>
      </c>
      <c r="EW78" s="16">
        <v>7.0000000000000007E-2</v>
      </c>
      <c r="EX78" s="16">
        <v>0.2</v>
      </c>
      <c r="EY78" s="16">
        <v>0.01</v>
      </c>
      <c r="EZ78" s="16">
        <v>0</v>
      </c>
      <c r="FA78" s="16" t="s">
        <v>1251</v>
      </c>
      <c r="FB78" s="16" t="s">
        <v>1246</v>
      </c>
      <c r="FC78" s="16" t="s">
        <v>1252</v>
      </c>
      <c r="FD78" s="16" t="s">
        <v>1253</v>
      </c>
      <c r="FE78" s="16" t="s">
        <v>1254</v>
      </c>
      <c r="FF78" s="16" t="s">
        <v>240</v>
      </c>
      <c r="FG78" s="16" t="s">
        <v>1255</v>
      </c>
      <c r="FH78" s="16" t="s">
        <v>371</v>
      </c>
      <c r="FI78" s="16" t="s">
        <v>1256</v>
      </c>
      <c r="FJ78" s="16"/>
      <c r="FK78" s="16"/>
      <c r="FL78" s="16" t="s">
        <v>1257</v>
      </c>
      <c r="FM78" s="16" t="s">
        <v>1246</v>
      </c>
      <c r="FN78" s="16" t="s">
        <v>1252</v>
      </c>
      <c r="FO78" s="16" t="s">
        <v>1253</v>
      </c>
      <c r="FP78" s="16" t="s">
        <v>1254</v>
      </c>
      <c r="FQ78" s="16" t="s">
        <v>240</v>
      </c>
      <c r="FR78" s="16" t="s">
        <v>1255</v>
      </c>
      <c r="FS78" s="16"/>
      <c r="FT78" s="16"/>
      <c r="FU78" s="16"/>
      <c r="FV78" s="16"/>
      <c r="FW78" s="16"/>
      <c r="FX78" s="16" t="s">
        <v>261</v>
      </c>
      <c r="FY78" s="16" t="s">
        <v>262</v>
      </c>
      <c r="FZ78" s="16"/>
      <c r="GA78" s="16" t="s">
        <v>263</v>
      </c>
      <c r="GB78" s="16" t="s">
        <v>214</v>
      </c>
      <c r="GC78" s="16" t="s">
        <v>264</v>
      </c>
      <c r="GD78" s="16" t="s">
        <v>1258</v>
      </c>
      <c r="GE78" s="16" t="s">
        <v>1259</v>
      </c>
      <c r="GF78" s="16" t="s">
        <v>1260</v>
      </c>
      <c r="GG78" s="16"/>
      <c r="GH78" s="16" t="s">
        <v>1261</v>
      </c>
    </row>
    <row r="79" spans="1:190" ht="37.5">
      <c r="A79" s="16" t="s">
        <v>1262</v>
      </c>
      <c r="B79" s="16" t="s">
        <v>1263</v>
      </c>
      <c r="C79" s="16" t="s">
        <v>1247</v>
      </c>
      <c r="D79" s="16" t="s">
        <v>193</v>
      </c>
      <c r="E79" s="16" t="s">
        <v>194</v>
      </c>
      <c r="F79" s="16" t="s">
        <v>195</v>
      </c>
      <c r="G79" s="16" t="s">
        <v>196</v>
      </c>
      <c r="H79" s="17">
        <v>0</v>
      </c>
      <c r="I79" s="16" t="s">
        <v>1264</v>
      </c>
      <c r="J79" s="16" t="s">
        <v>300</v>
      </c>
      <c r="K79" s="16" t="s">
        <v>464</v>
      </c>
      <c r="L79" s="16" t="s">
        <v>302</v>
      </c>
      <c r="M79" s="16" t="s">
        <v>464</v>
      </c>
      <c r="N79" s="18">
        <v>41424</v>
      </c>
      <c r="O79" s="16"/>
      <c r="P79" s="16"/>
      <c r="Q79" s="18">
        <v>42678.166666666701</v>
      </c>
      <c r="R79" s="16"/>
      <c r="S79" s="18">
        <v>43282.166666666701</v>
      </c>
      <c r="T79" s="16"/>
      <c r="U79" s="16"/>
      <c r="V79" s="18">
        <v>41519.166666666701</v>
      </c>
      <c r="W79" s="16"/>
      <c r="X79" s="16"/>
      <c r="Y79" s="18">
        <v>41604.208333333299</v>
      </c>
      <c r="Z79" s="16"/>
      <c r="AA79" s="16"/>
      <c r="AB79" s="18">
        <v>41710.166666666701</v>
      </c>
      <c r="AC79" s="16"/>
      <c r="AD79" s="16"/>
      <c r="AE79" s="18">
        <v>41702.208333333299</v>
      </c>
      <c r="AF79" s="16"/>
      <c r="AG79" s="16"/>
      <c r="AH79" s="16"/>
      <c r="AI79" s="16"/>
      <c r="AJ79" s="16"/>
      <c r="AK79" s="16"/>
      <c r="AL79" s="18">
        <v>41668.416666666701</v>
      </c>
      <c r="AM79" s="18">
        <v>41668.208333333299</v>
      </c>
      <c r="AN79" s="18">
        <v>41718.166666666701</v>
      </c>
      <c r="AO79" s="16"/>
      <c r="AP79" s="16"/>
      <c r="AQ79" s="18">
        <v>41712.333333333299</v>
      </c>
      <c r="AR79" s="18">
        <v>41712.166666666701</v>
      </c>
      <c r="AS79" s="18">
        <v>41746.166666666701</v>
      </c>
      <c r="AT79" s="16"/>
      <c r="AU79" s="16"/>
      <c r="AV79" s="16"/>
      <c r="AW79" s="16"/>
      <c r="AX79" s="16"/>
      <c r="AY79" s="16"/>
      <c r="AZ79" s="16"/>
      <c r="BA79" s="16"/>
      <c r="BB79" s="16">
        <v>9984</v>
      </c>
      <c r="BC79" s="16">
        <v>149760</v>
      </c>
      <c r="BD79" s="16">
        <v>174240</v>
      </c>
      <c r="BE79" s="16">
        <v>2613600</v>
      </c>
      <c r="BF79" s="16">
        <v>20</v>
      </c>
      <c r="BG79" s="16"/>
      <c r="BH79" s="16"/>
      <c r="BI79" s="16"/>
      <c r="BJ79" s="16"/>
      <c r="BK79" s="16"/>
      <c r="BL79" s="16"/>
      <c r="BM79" s="16">
        <v>79</v>
      </c>
      <c r="BN79" s="16">
        <v>31.72</v>
      </c>
      <c r="BO79" s="16">
        <v>53.3</v>
      </c>
      <c r="BP79" s="16"/>
      <c r="BQ79" s="16">
        <v>18730.8</v>
      </c>
      <c r="BR79" s="16">
        <v>280962</v>
      </c>
      <c r="BS79" s="16"/>
      <c r="BT79" s="16"/>
      <c r="BU79" s="16"/>
      <c r="BV79" s="16">
        <v>99.524685646600005</v>
      </c>
      <c r="BW79" s="16">
        <v>8712</v>
      </c>
      <c r="BX79" s="16"/>
      <c r="BY79" s="16"/>
      <c r="BZ79" s="16"/>
      <c r="CA79" s="16">
        <v>9984</v>
      </c>
      <c r="CB79" s="16">
        <v>149760</v>
      </c>
      <c r="CC79" s="16">
        <v>174240</v>
      </c>
      <c r="CD79" s="16">
        <v>2613600</v>
      </c>
      <c r="CE79" s="16">
        <v>20</v>
      </c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7">
        <v>8000</v>
      </c>
      <c r="DY79" s="17">
        <v>8000</v>
      </c>
      <c r="DZ79" s="17">
        <v>24000</v>
      </c>
      <c r="EA79" s="17">
        <v>24000</v>
      </c>
      <c r="EB79" s="17">
        <v>8000</v>
      </c>
      <c r="EC79" s="17">
        <v>0</v>
      </c>
      <c r="ED79" s="17">
        <v>0</v>
      </c>
      <c r="EE79" s="17">
        <v>0</v>
      </c>
      <c r="EF79" s="17">
        <v>0</v>
      </c>
      <c r="EG79" s="17">
        <v>0</v>
      </c>
      <c r="EH79" s="17">
        <v>199600</v>
      </c>
      <c r="EI79" s="16"/>
      <c r="EJ79" s="16"/>
      <c r="EK79" s="16"/>
      <c r="EL79" s="17">
        <v>140600</v>
      </c>
      <c r="EM79" s="17">
        <v>46292</v>
      </c>
      <c r="EN79" s="16"/>
      <c r="EO79" s="16"/>
      <c r="EP79" s="16"/>
      <c r="EQ79" s="16" t="s">
        <v>227</v>
      </c>
      <c r="ER79" s="16" t="s">
        <v>251</v>
      </c>
      <c r="ES79" s="16" t="s">
        <v>201</v>
      </c>
      <c r="ET79" s="16"/>
      <c r="EU79" s="17">
        <v>0</v>
      </c>
      <c r="EV79" s="16" t="s">
        <v>201</v>
      </c>
      <c r="EW79" s="16">
        <v>5.61</v>
      </c>
      <c r="EX79" s="16">
        <v>1471</v>
      </c>
      <c r="EY79" s="16">
        <v>0</v>
      </c>
      <c r="EZ79" s="16">
        <v>0</v>
      </c>
      <c r="FA79" s="16" t="s">
        <v>1265</v>
      </c>
      <c r="FB79" s="16" t="s">
        <v>1266</v>
      </c>
      <c r="FC79" s="16" t="s">
        <v>1267</v>
      </c>
      <c r="FD79" s="16"/>
      <c r="FE79" s="16" t="s">
        <v>1268</v>
      </c>
      <c r="FF79" s="16" t="s">
        <v>205</v>
      </c>
      <c r="FG79" s="16" t="s">
        <v>1269</v>
      </c>
      <c r="FH79" s="16" t="s">
        <v>1270</v>
      </c>
      <c r="FI79" s="16" t="s">
        <v>1271</v>
      </c>
      <c r="FJ79" s="16"/>
      <c r="FK79" s="16"/>
      <c r="FL79" s="16" t="s">
        <v>1272</v>
      </c>
      <c r="FM79" s="16" t="s">
        <v>1266</v>
      </c>
      <c r="FN79" s="16" t="s">
        <v>1267</v>
      </c>
      <c r="FO79" s="16"/>
      <c r="FP79" s="16" t="s">
        <v>1268</v>
      </c>
      <c r="FQ79" s="16" t="s">
        <v>205</v>
      </c>
      <c r="FR79" s="16" t="s">
        <v>1269</v>
      </c>
      <c r="FS79" s="16" t="s">
        <v>1270</v>
      </c>
      <c r="FT79" s="16" t="s">
        <v>1271</v>
      </c>
      <c r="FU79" s="16"/>
      <c r="FV79" s="16"/>
      <c r="FW79" s="16" t="s">
        <v>1272</v>
      </c>
      <c r="FX79" s="16" t="s">
        <v>1273</v>
      </c>
      <c r="FY79" s="16" t="s">
        <v>1274</v>
      </c>
      <c r="FZ79" s="16"/>
      <c r="GA79" s="16" t="s">
        <v>1275</v>
      </c>
      <c r="GB79" s="16" t="s">
        <v>205</v>
      </c>
      <c r="GC79" s="16" t="s">
        <v>1276</v>
      </c>
      <c r="GD79" s="16" t="s">
        <v>1277</v>
      </c>
      <c r="GE79" s="16" t="s">
        <v>1278</v>
      </c>
      <c r="GF79" s="16"/>
      <c r="GG79" s="16"/>
      <c r="GH79" s="16" t="s">
        <v>1279</v>
      </c>
    </row>
    <row r="80" spans="1:190" ht="37.5">
      <c r="A80" s="16" t="s">
        <v>1280</v>
      </c>
      <c r="B80" s="16" t="s">
        <v>1281</v>
      </c>
      <c r="C80" s="16" t="s">
        <v>1247</v>
      </c>
      <c r="D80" s="16" t="s">
        <v>193</v>
      </c>
      <c r="E80" s="16" t="s">
        <v>194</v>
      </c>
      <c r="F80" s="16" t="s">
        <v>195</v>
      </c>
      <c r="G80" s="16" t="s">
        <v>196</v>
      </c>
      <c r="H80" s="17">
        <v>0</v>
      </c>
      <c r="I80" s="16" t="s">
        <v>1282</v>
      </c>
      <c r="J80" s="16" t="s">
        <v>198</v>
      </c>
      <c r="K80" s="16" t="s">
        <v>1283</v>
      </c>
      <c r="L80" s="16" t="s">
        <v>198</v>
      </c>
      <c r="M80" s="16" t="s">
        <v>1284</v>
      </c>
      <c r="N80" s="18">
        <v>41704</v>
      </c>
      <c r="O80" s="16"/>
      <c r="P80" s="16"/>
      <c r="Q80" s="18">
        <v>43355.166666666701</v>
      </c>
      <c r="R80" s="16"/>
      <c r="S80" s="18">
        <v>43282.166666666701</v>
      </c>
      <c r="T80" s="16"/>
      <c r="U80" s="16"/>
      <c r="V80" s="18">
        <v>41726.166666666701</v>
      </c>
      <c r="W80" s="16"/>
      <c r="X80" s="16"/>
      <c r="Y80" s="18">
        <v>41781.166666666701</v>
      </c>
      <c r="Z80" s="16"/>
      <c r="AA80" s="16"/>
      <c r="AB80" s="18">
        <v>42509.166666666701</v>
      </c>
      <c r="AC80" s="16"/>
      <c r="AD80" s="16"/>
      <c r="AE80" s="18">
        <v>42545.166666666701</v>
      </c>
      <c r="AF80" s="16"/>
      <c r="AG80" s="18">
        <v>43020.788946759298</v>
      </c>
      <c r="AH80" s="18">
        <v>43158.872071759302</v>
      </c>
      <c r="AI80" s="16"/>
      <c r="AJ80" s="16"/>
      <c r="AK80" s="16"/>
      <c r="AL80" s="18">
        <v>42093.333333333299</v>
      </c>
      <c r="AM80" s="18">
        <v>42093.166666666701</v>
      </c>
      <c r="AN80" s="18">
        <v>42143.166666666701</v>
      </c>
      <c r="AO80" s="16"/>
      <c r="AP80" s="16"/>
      <c r="AQ80" s="18">
        <v>42534.166666666701</v>
      </c>
      <c r="AR80" s="18">
        <v>42562.928391203699</v>
      </c>
      <c r="AS80" s="18">
        <v>42663.333333333299</v>
      </c>
      <c r="AT80" s="16"/>
      <c r="AU80" s="16"/>
      <c r="AV80" s="16"/>
      <c r="AW80" s="16"/>
      <c r="AX80" s="16"/>
      <c r="AY80" s="16"/>
      <c r="AZ80" s="16"/>
      <c r="BA80" s="16"/>
      <c r="BB80" s="16">
        <v>133128</v>
      </c>
      <c r="BC80" s="16">
        <v>1996920</v>
      </c>
      <c r="BD80" s="16">
        <v>4006359</v>
      </c>
      <c r="BE80" s="16">
        <v>60095398</v>
      </c>
      <c r="BF80" s="16">
        <v>498</v>
      </c>
      <c r="BG80" s="16"/>
      <c r="BH80" s="16"/>
      <c r="BI80" s="16"/>
      <c r="BJ80" s="16"/>
      <c r="BK80" s="16"/>
      <c r="BL80" s="16"/>
      <c r="BM80" s="16">
        <v>70</v>
      </c>
      <c r="BN80" s="16">
        <v>35.4</v>
      </c>
      <c r="BO80" s="16">
        <v>34.5</v>
      </c>
      <c r="BP80" s="16"/>
      <c r="BQ80" s="16">
        <v>385968</v>
      </c>
      <c r="BR80" s="16">
        <v>5789520</v>
      </c>
      <c r="BS80" s="16"/>
      <c r="BT80" s="16"/>
      <c r="BU80" s="16"/>
      <c r="BV80" s="16">
        <v>91.8</v>
      </c>
      <c r="BW80" s="16">
        <v>8041</v>
      </c>
      <c r="BX80" s="16"/>
      <c r="BY80" s="16"/>
      <c r="BZ80" s="16"/>
      <c r="CA80" s="16">
        <v>133128</v>
      </c>
      <c r="CB80" s="16">
        <v>1996920</v>
      </c>
      <c r="CC80" s="16">
        <v>4006359</v>
      </c>
      <c r="CD80" s="16">
        <v>60095398</v>
      </c>
      <c r="CE80" s="16">
        <v>498</v>
      </c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8">
        <v>42384.208333333299</v>
      </c>
      <c r="CX80" s="18">
        <v>42750.208333333299</v>
      </c>
      <c r="CY80" s="16"/>
      <c r="CZ80" s="16"/>
      <c r="DA80" s="16"/>
      <c r="DB80" s="16">
        <v>186617</v>
      </c>
      <c r="DC80" s="16">
        <v>2799255</v>
      </c>
      <c r="DD80" s="16">
        <v>2897766</v>
      </c>
      <c r="DE80" s="16">
        <v>43466490</v>
      </c>
      <c r="DF80" s="16">
        <v>498</v>
      </c>
      <c r="DG80" s="16"/>
      <c r="DH80" s="16"/>
      <c r="DI80" s="16"/>
      <c r="DJ80" s="16"/>
      <c r="DK80" s="16"/>
      <c r="DL80" s="16"/>
      <c r="DM80" s="16">
        <v>45</v>
      </c>
      <c r="DN80" s="16">
        <v>15</v>
      </c>
      <c r="DO80" s="16">
        <v>29.2</v>
      </c>
      <c r="DP80" s="16"/>
      <c r="DQ80" s="16">
        <v>639111</v>
      </c>
      <c r="DR80" s="16">
        <v>9586665</v>
      </c>
      <c r="DS80" s="16"/>
      <c r="DT80" s="16"/>
      <c r="DU80" s="16"/>
      <c r="DV80" s="16">
        <v>66.392543593900001</v>
      </c>
      <c r="DW80" s="16">
        <v>5898</v>
      </c>
      <c r="DX80" s="17">
        <v>298800</v>
      </c>
      <c r="DY80" s="17">
        <v>298800</v>
      </c>
      <c r="DZ80" s="17">
        <v>597600</v>
      </c>
      <c r="EA80" s="17">
        <v>597600</v>
      </c>
      <c r="EB80" s="17">
        <v>99600</v>
      </c>
      <c r="EC80" s="17">
        <v>0</v>
      </c>
      <c r="ED80" s="17">
        <v>0</v>
      </c>
      <c r="EE80" s="17">
        <v>0</v>
      </c>
      <c r="EF80" s="17">
        <v>0</v>
      </c>
      <c r="EG80" s="17">
        <v>0</v>
      </c>
      <c r="EH80" s="17">
        <v>4615699</v>
      </c>
      <c r="EI80" s="16"/>
      <c r="EJ80" s="16"/>
      <c r="EK80" s="16"/>
      <c r="EL80" s="16"/>
      <c r="EM80" s="16"/>
      <c r="EN80" s="16"/>
      <c r="EO80" s="16"/>
      <c r="EP80" s="16"/>
      <c r="EQ80" s="16" t="s">
        <v>291</v>
      </c>
      <c r="ER80" s="16" t="s">
        <v>201</v>
      </c>
      <c r="ES80" s="16" t="s">
        <v>201</v>
      </c>
      <c r="ET80" s="16"/>
      <c r="EU80" s="17">
        <v>0</v>
      </c>
      <c r="EV80" s="16" t="s">
        <v>201</v>
      </c>
      <c r="EW80" s="16">
        <v>3.07</v>
      </c>
      <c r="EX80" s="16">
        <v>6.14</v>
      </c>
      <c r="EY80" s="16">
        <v>0</v>
      </c>
      <c r="EZ80" s="16">
        <v>0</v>
      </c>
      <c r="FA80" s="16" t="s">
        <v>1285</v>
      </c>
      <c r="FB80" s="16" t="s">
        <v>1286</v>
      </c>
      <c r="FC80" s="16" t="s">
        <v>1287</v>
      </c>
      <c r="FD80" s="16"/>
      <c r="FE80" s="16" t="s">
        <v>1288</v>
      </c>
      <c r="FF80" s="16" t="s">
        <v>205</v>
      </c>
      <c r="FG80" s="16" t="s">
        <v>1289</v>
      </c>
      <c r="FH80" s="16" t="s">
        <v>629</v>
      </c>
      <c r="FI80" s="16" t="s">
        <v>1290</v>
      </c>
      <c r="FJ80" s="16"/>
      <c r="FK80" s="16"/>
      <c r="FL80" s="16" t="s">
        <v>1291</v>
      </c>
      <c r="FM80" s="16" t="s">
        <v>1286</v>
      </c>
      <c r="FN80" s="16" t="s">
        <v>1287</v>
      </c>
      <c r="FO80" s="16"/>
      <c r="FP80" s="16" t="s">
        <v>1288</v>
      </c>
      <c r="FQ80" s="16" t="s">
        <v>205</v>
      </c>
      <c r="FR80" s="16" t="s">
        <v>1289</v>
      </c>
      <c r="FS80" s="16" t="s">
        <v>629</v>
      </c>
      <c r="FT80" s="16" t="s">
        <v>1290</v>
      </c>
      <c r="FU80" s="16"/>
      <c r="FV80" s="16"/>
      <c r="FW80" s="16" t="s">
        <v>1291</v>
      </c>
      <c r="FX80" s="16" t="s">
        <v>1292</v>
      </c>
      <c r="FY80" s="16" t="s">
        <v>1293</v>
      </c>
      <c r="FZ80" s="16"/>
      <c r="GA80" s="16" t="s">
        <v>1294</v>
      </c>
      <c r="GB80" s="16" t="s">
        <v>205</v>
      </c>
      <c r="GC80" s="16" t="s">
        <v>1295</v>
      </c>
      <c r="GD80" s="16" t="s">
        <v>1296</v>
      </c>
      <c r="GE80" s="16" t="s">
        <v>1297</v>
      </c>
      <c r="GF80" s="16"/>
      <c r="GG80" s="16"/>
      <c r="GH80" s="16" t="s">
        <v>1298</v>
      </c>
    </row>
    <row r="81" spans="1:190" ht="37.5">
      <c r="A81" s="16" t="s">
        <v>1299</v>
      </c>
      <c r="B81" s="16" t="s">
        <v>220</v>
      </c>
      <c r="C81" s="16" t="s">
        <v>1247</v>
      </c>
      <c r="D81" s="16" t="s">
        <v>193</v>
      </c>
      <c r="E81" s="16" t="s">
        <v>194</v>
      </c>
      <c r="F81" s="16" t="s">
        <v>195</v>
      </c>
      <c r="G81" s="16" t="s">
        <v>196</v>
      </c>
      <c r="H81" s="17">
        <v>0</v>
      </c>
      <c r="I81" s="16" t="s">
        <v>1300</v>
      </c>
      <c r="J81" s="16" t="s">
        <v>223</v>
      </c>
      <c r="K81" s="16" t="s">
        <v>1301</v>
      </c>
      <c r="L81" s="16" t="s">
        <v>225</v>
      </c>
      <c r="M81" s="16" t="s">
        <v>1302</v>
      </c>
      <c r="N81" s="18">
        <v>41760</v>
      </c>
      <c r="O81" s="16"/>
      <c r="P81" s="16"/>
      <c r="Q81" s="16"/>
      <c r="R81" s="18">
        <v>42999.121909722198</v>
      </c>
      <c r="S81" s="18">
        <v>43282.166666666701</v>
      </c>
      <c r="T81" s="16"/>
      <c r="U81" s="16"/>
      <c r="V81" s="18">
        <v>41842.166666666701</v>
      </c>
      <c r="W81" s="16"/>
      <c r="X81" s="16"/>
      <c r="Y81" s="18">
        <v>41913.166666666701</v>
      </c>
      <c r="Z81" s="16"/>
      <c r="AA81" s="16"/>
      <c r="AB81" s="18">
        <v>42565.063912037003</v>
      </c>
      <c r="AC81" s="16"/>
      <c r="AD81" s="16"/>
      <c r="AE81" s="18">
        <v>42608.166666666701</v>
      </c>
      <c r="AF81" s="16"/>
      <c r="AG81" s="18">
        <v>42891.7879398148</v>
      </c>
      <c r="AH81" s="16"/>
      <c r="AI81" s="18">
        <v>42891.788078703699</v>
      </c>
      <c r="AJ81" s="16"/>
      <c r="AK81" s="16"/>
      <c r="AL81" s="18">
        <v>42142.333333333299</v>
      </c>
      <c r="AM81" s="18">
        <v>42142.166666666701</v>
      </c>
      <c r="AN81" s="18">
        <v>42187.166666666701</v>
      </c>
      <c r="AO81" s="16"/>
      <c r="AP81" s="16"/>
      <c r="AQ81" s="18">
        <v>42604.166666666701</v>
      </c>
      <c r="AR81" s="18">
        <v>42611.661377314798</v>
      </c>
      <c r="AS81" s="18">
        <v>42633.873634259297</v>
      </c>
      <c r="AT81" s="16"/>
      <c r="AU81" s="16"/>
      <c r="AV81" s="18">
        <v>42891.788078703699</v>
      </c>
      <c r="AW81" s="18">
        <v>42921.241504629601</v>
      </c>
      <c r="AX81" s="18">
        <v>42891.953460648103</v>
      </c>
      <c r="AY81" s="16"/>
      <c r="AZ81" s="16"/>
      <c r="BA81" s="16"/>
      <c r="BB81" s="16">
        <v>0</v>
      </c>
      <c r="BC81" s="16">
        <v>0</v>
      </c>
      <c r="BD81" s="16">
        <v>4993200</v>
      </c>
      <c r="BE81" s="16">
        <v>49932000</v>
      </c>
      <c r="BF81" s="16">
        <v>600</v>
      </c>
      <c r="BG81" s="16"/>
      <c r="BH81" s="16"/>
      <c r="BI81" s="16"/>
      <c r="BJ81" s="16"/>
      <c r="BK81" s="16"/>
      <c r="BL81" s="16"/>
      <c r="BM81" s="16">
        <v>52</v>
      </c>
      <c r="BN81" s="16">
        <v>52</v>
      </c>
      <c r="BO81" s="16"/>
      <c r="BP81" s="16"/>
      <c r="BQ81" s="16">
        <v>327629</v>
      </c>
      <c r="BR81" s="16">
        <v>3276290</v>
      </c>
      <c r="BS81" s="16"/>
      <c r="BT81" s="16"/>
      <c r="BU81" s="16"/>
      <c r="BV81" s="16">
        <v>95</v>
      </c>
      <c r="BW81" s="16">
        <v>8322</v>
      </c>
      <c r="BX81" s="16"/>
      <c r="BY81" s="16"/>
      <c r="BZ81" s="16"/>
      <c r="CA81" s="16">
        <v>0</v>
      </c>
      <c r="CB81" s="16">
        <v>0</v>
      </c>
      <c r="CC81" s="16">
        <v>4993200</v>
      </c>
      <c r="CD81" s="16">
        <v>49932000</v>
      </c>
      <c r="CE81" s="16">
        <v>600</v>
      </c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8">
        <v>42156.166666666701</v>
      </c>
      <c r="CX81" s="18">
        <v>42521.166666666701</v>
      </c>
      <c r="CY81" s="16"/>
      <c r="CZ81" s="16"/>
      <c r="DA81" s="16"/>
      <c r="DB81" s="16">
        <v>0</v>
      </c>
      <c r="DC81" s="16">
        <v>0</v>
      </c>
      <c r="DD81" s="16">
        <v>5125633</v>
      </c>
      <c r="DE81" s="16">
        <v>51256330</v>
      </c>
      <c r="DF81" s="16">
        <v>600</v>
      </c>
      <c r="DG81" s="16"/>
      <c r="DH81" s="16"/>
      <c r="DI81" s="16"/>
      <c r="DJ81" s="16"/>
      <c r="DK81" s="16"/>
      <c r="DL81" s="16"/>
      <c r="DM81" s="16">
        <v>58.14</v>
      </c>
      <c r="DN81" s="16">
        <v>58.14</v>
      </c>
      <c r="DO81" s="16"/>
      <c r="DP81" s="16"/>
      <c r="DQ81" s="16">
        <v>333206.89</v>
      </c>
      <c r="DR81" s="16">
        <v>3332068.9</v>
      </c>
      <c r="DS81" s="16"/>
      <c r="DT81" s="16"/>
      <c r="DU81" s="16"/>
      <c r="DV81" s="16">
        <v>99.821117557099996</v>
      </c>
      <c r="DW81" s="16">
        <v>8744.329898</v>
      </c>
      <c r="DX81" s="17">
        <v>540000</v>
      </c>
      <c r="DY81" s="17">
        <v>540000</v>
      </c>
      <c r="DZ81" s="17">
        <v>1080000</v>
      </c>
      <c r="EA81" s="17">
        <v>1080000</v>
      </c>
      <c r="EB81" s="17">
        <v>180000</v>
      </c>
      <c r="EC81" s="17">
        <v>180000</v>
      </c>
      <c r="ED81" s="17">
        <v>0</v>
      </c>
      <c r="EE81" s="17">
        <v>0</v>
      </c>
      <c r="EF81" s="17">
        <v>0</v>
      </c>
      <c r="EG81" s="17">
        <v>0</v>
      </c>
      <c r="EH81" s="17">
        <v>6876800</v>
      </c>
      <c r="EI81" s="16"/>
      <c r="EJ81" s="16"/>
      <c r="EK81" s="16"/>
      <c r="EL81" s="16"/>
      <c r="EM81" s="16"/>
      <c r="EN81" s="16"/>
      <c r="EO81" s="16"/>
      <c r="EP81" s="16"/>
      <c r="EQ81" s="16" t="s">
        <v>291</v>
      </c>
      <c r="ER81" s="16" t="s">
        <v>201</v>
      </c>
      <c r="ES81" s="16" t="s">
        <v>201</v>
      </c>
      <c r="ET81" s="16"/>
      <c r="EU81" s="17">
        <v>0</v>
      </c>
      <c r="EV81" s="16" t="s">
        <v>201</v>
      </c>
      <c r="EW81" s="16">
        <v>0.01</v>
      </c>
      <c r="EX81" s="16">
        <v>773</v>
      </c>
      <c r="EY81" s="16">
        <v>0.01</v>
      </c>
      <c r="EZ81" s="16">
        <v>0</v>
      </c>
      <c r="FA81" s="16" t="s">
        <v>1303</v>
      </c>
      <c r="FB81" s="16" t="s">
        <v>220</v>
      </c>
      <c r="FC81" s="16" t="s">
        <v>229</v>
      </c>
      <c r="FD81" s="16"/>
      <c r="FE81" s="16" t="s">
        <v>230</v>
      </c>
      <c r="FF81" s="16" t="s">
        <v>231</v>
      </c>
      <c r="FG81" s="16" t="s">
        <v>232</v>
      </c>
      <c r="FH81" s="16" t="s">
        <v>233</v>
      </c>
      <c r="FI81" s="16" t="s">
        <v>234</v>
      </c>
      <c r="FJ81" s="16" t="s">
        <v>235</v>
      </c>
      <c r="FK81" s="16"/>
      <c r="FL81" s="16" t="s">
        <v>236</v>
      </c>
      <c r="FM81" s="16" t="s">
        <v>220</v>
      </c>
      <c r="FN81" s="16" t="s">
        <v>229</v>
      </c>
      <c r="FO81" s="16"/>
      <c r="FP81" s="16" t="s">
        <v>230</v>
      </c>
      <c r="FQ81" s="16" t="s">
        <v>231</v>
      </c>
      <c r="FR81" s="16" t="s">
        <v>232</v>
      </c>
      <c r="FS81" s="16" t="s">
        <v>233</v>
      </c>
      <c r="FT81" s="16" t="s">
        <v>234</v>
      </c>
      <c r="FU81" s="16" t="s">
        <v>235</v>
      </c>
      <c r="FV81" s="16"/>
      <c r="FW81" s="16" t="s">
        <v>236</v>
      </c>
      <c r="FX81" s="16" t="s">
        <v>237</v>
      </c>
      <c r="FY81" s="16" t="s">
        <v>238</v>
      </c>
      <c r="FZ81" s="16"/>
      <c r="GA81" s="16" t="s">
        <v>239</v>
      </c>
      <c r="GB81" s="16" t="s">
        <v>240</v>
      </c>
      <c r="GC81" s="16" t="s">
        <v>241</v>
      </c>
      <c r="GD81" s="16" t="s">
        <v>242</v>
      </c>
      <c r="GE81" s="16" t="s">
        <v>243</v>
      </c>
      <c r="GF81" s="16"/>
      <c r="GG81" s="16"/>
      <c r="GH81" s="16" t="s">
        <v>244</v>
      </c>
    </row>
    <row r="82" spans="1:190" ht="37.5">
      <c r="A82" s="16" t="s">
        <v>1304</v>
      </c>
      <c r="B82" s="16" t="s">
        <v>1305</v>
      </c>
      <c r="C82" s="16" t="s">
        <v>1247</v>
      </c>
      <c r="D82" s="16" t="s">
        <v>193</v>
      </c>
      <c r="E82" s="16" t="s">
        <v>194</v>
      </c>
      <c r="F82" s="16" t="s">
        <v>195</v>
      </c>
      <c r="G82" s="16" t="s">
        <v>196</v>
      </c>
      <c r="H82" s="17">
        <v>0</v>
      </c>
      <c r="I82" s="16" t="s">
        <v>1306</v>
      </c>
      <c r="J82" s="16" t="s">
        <v>198</v>
      </c>
      <c r="K82" s="16" t="s">
        <v>1307</v>
      </c>
      <c r="L82" s="16" t="s">
        <v>198</v>
      </c>
      <c r="M82" s="16" t="s">
        <v>1308</v>
      </c>
      <c r="N82" s="18">
        <v>41824</v>
      </c>
      <c r="O82" s="16"/>
      <c r="P82" s="16"/>
      <c r="Q82" s="16"/>
      <c r="R82" s="18">
        <v>42860.224849537</v>
      </c>
      <c r="S82" s="18">
        <v>43282.166666666701</v>
      </c>
      <c r="T82" s="16"/>
      <c r="U82" s="16"/>
      <c r="V82" s="18">
        <v>41878.166666666701</v>
      </c>
      <c r="W82" s="16"/>
      <c r="X82" s="16"/>
      <c r="Y82" s="18">
        <v>42263.166666666701</v>
      </c>
      <c r="Z82" s="16"/>
      <c r="AA82" s="16"/>
      <c r="AB82" s="18">
        <v>42565.369664351798</v>
      </c>
      <c r="AC82" s="16"/>
      <c r="AD82" s="16"/>
      <c r="AE82" s="18">
        <v>42590.166666666701</v>
      </c>
      <c r="AF82" s="16"/>
      <c r="AG82" s="18">
        <v>42803.007488425901</v>
      </c>
      <c r="AH82" s="16"/>
      <c r="AI82" s="18">
        <v>42803.011365740698</v>
      </c>
      <c r="AJ82" s="16"/>
      <c r="AK82" s="16"/>
      <c r="AL82" s="18">
        <v>42327.416666666701</v>
      </c>
      <c r="AM82" s="18">
        <v>42327.208333333299</v>
      </c>
      <c r="AN82" s="18">
        <v>42362.208333333299</v>
      </c>
      <c r="AO82" s="16"/>
      <c r="AP82" s="16"/>
      <c r="AQ82" s="18">
        <v>42578.166666666701</v>
      </c>
      <c r="AR82" s="18">
        <v>42600.344236111101</v>
      </c>
      <c r="AS82" s="18">
        <v>42647.8747337963</v>
      </c>
      <c r="AT82" s="16"/>
      <c r="AU82" s="16"/>
      <c r="AV82" s="18">
        <v>42803.011365740698</v>
      </c>
      <c r="AW82" s="18">
        <v>42860.224849537</v>
      </c>
      <c r="AX82" s="18">
        <v>42803.218923611101</v>
      </c>
      <c r="AY82" s="16">
        <v>367209</v>
      </c>
      <c r="AZ82" s="16">
        <v>5508135</v>
      </c>
      <c r="BA82" s="16"/>
      <c r="BB82" s="16">
        <v>91198</v>
      </c>
      <c r="BC82" s="16">
        <v>1367970</v>
      </c>
      <c r="BD82" s="16">
        <v>1984582</v>
      </c>
      <c r="BE82" s="16">
        <v>29768739</v>
      </c>
      <c r="BF82" s="16">
        <v>300</v>
      </c>
      <c r="BG82" s="16"/>
      <c r="BH82" s="16"/>
      <c r="BI82" s="16"/>
      <c r="BJ82" s="16"/>
      <c r="BK82" s="16"/>
      <c r="BL82" s="16"/>
      <c r="BM82" s="16">
        <v>80</v>
      </c>
      <c r="BN82" s="16">
        <v>27</v>
      </c>
      <c r="BO82" s="16">
        <v>53</v>
      </c>
      <c r="BP82" s="16"/>
      <c r="BQ82" s="16">
        <v>250642</v>
      </c>
      <c r="BR82" s="16">
        <v>3759630</v>
      </c>
      <c r="BS82" s="16"/>
      <c r="BT82" s="16"/>
      <c r="BU82" s="16"/>
      <c r="BV82" s="16">
        <v>75.5</v>
      </c>
      <c r="BW82" s="16">
        <v>6615</v>
      </c>
      <c r="BX82" s="16"/>
      <c r="BY82" s="16"/>
      <c r="BZ82" s="16"/>
      <c r="CA82" s="16">
        <v>91198</v>
      </c>
      <c r="CB82" s="16">
        <v>1367970</v>
      </c>
      <c r="CC82" s="16">
        <v>1984582</v>
      </c>
      <c r="CD82" s="16">
        <v>29768739</v>
      </c>
      <c r="CE82" s="16">
        <v>300</v>
      </c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8">
        <v>42384.208333333299</v>
      </c>
      <c r="CX82" s="18">
        <v>42750.208333333299</v>
      </c>
      <c r="CY82" s="16"/>
      <c r="CZ82" s="16"/>
      <c r="DA82" s="16"/>
      <c r="DB82" s="16">
        <v>76544.600000000006</v>
      </c>
      <c r="DC82" s="16">
        <v>1148169</v>
      </c>
      <c r="DD82" s="16">
        <v>1840102</v>
      </c>
      <c r="DE82" s="16">
        <v>27601540</v>
      </c>
      <c r="DF82" s="16">
        <v>300</v>
      </c>
      <c r="DG82" s="16"/>
      <c r="DH82" s="16"/>
      <c r="DI82" s="16"/>
      <c r="DJ82" s="16"/>
      <c r="DK82" s="16"/>
      <c r="DL82" s="16"/>
      <c r="DM82" s="16">
        <v>67</v>
      </c>
      <c r="DN82" s="16">
        <v>29.3</v>
      </c>
      <c r="DO82" s="16">
        <v>37.799999999999997</v>
      </c>
      <c r="DP82" s="16"/>
      <c r="DQ82" s="16">
        <v>226868.4</v>
      </c>
      <c r="DR82" s="16">
        <v>3403026</v>
      </c>
      <c r="DS82" s="16"/>
      <c r="DT82" s="16"/>
      <c r="DU82" s="16"/>
      <c r="DV82" s="16">
        <v>71.671552785399996</v>
      </c>
      <c r="DW82" s="16">
        <v>7518</v>
      </c>
      <c r="DX82" s="17">
        <v>180000</v>
      </c>
      <c r="DY82" s="17">
        <v>180000</v>
      </c>
      <c r="DZ82" s="17">
        <v>360000</v>
      </c>
      <c r="EA82" s="17">
        <v>360000</v>
      </c>
      <c r="EB82" s="17">
        <v>60000</v>
      </c>
      <c r="EC82" s="17">
        <v>60000</v>
      </c>
      <c r="ED82" s="17">
        <v>0</v>
      </c>
      <c r="EE82" s="17">
        <v>0</v>
      </c>
      <c r="EF82" s="17">
        <v>0</v>
      </c>
      <c r="EG82" s="17">
        <v>0</v>
      </c>
      <c r="EH82" s="17">
        <v>2158229</v>
      </c>
      <c r="EI82" s="16"/>
      <c r="EJ82" s="16"/>
      <c r="EK82" s="16"/>
      <c r="EL82" s="16"/>
      <c r="EM82" s="16"/>
      <c r="EN82" s="16"/>
      <c r="EO82" s="16"/>
      <c r="EP82" s="16"/>
      <c r="EQ82" s="16" t="s">
        <v>227</v>
      </c>
      <c r="ER82" s="16" t="s">
        <v>201</v>
      </c>
      <c r="ES82" s="16" t="s">
        <v>201</v>
      </c>
      <c r="ET82" s="16"/>
      <c r="EU82" s="17">
        <v>0</v>
      </c>
      <c r="EV82" s="16" t="s">
        <v>251</v>
      </c>
      <c r="EW82" s="16">
        <v>7.0000000000000007E-2</v>
      </c>
      <c r="EX82" s="16">
        <v>1477</v>
      </c>
      <c r="EY82" s="16">
        <v>0.01</v>
      </c>
      <c r="EZ82" s="16">
        <v>0</v>
      </c>
      <c r="FA82" s="16" t="s">
        <v>1309</v>
      </c>
      <c r="FB82" s="16" t="s">
        <v>1310</v>
      </c>
      <c r="FC82" s="16" t="s">
        <v>1311</v>
      </c>
      <c r="FD82" s="16"/>
      <c r="FE82" s="16" t="s">
        <v>1139</v>
      </c>
      <c r="FF82" s="16" t="s">
        <v>205</v>
      </c>
      <c r="FG82" s="16" t="s">
        <v>1312</v>
      </c>
      <c r="FH82" s="16" t="s">
        <v>1313</v>
      </c>
      <c r="FI82" s="16" t="s">
        <v>1314</v>
      </c>
      <c r="FJ82" s="16"/>
      <c r="FK82" s="16"/>
      <c r="FL82" s="16" t="s">
        <v>1315</v>
      </c>
      <c r="FM82" s="16" t="s">
        <v>1310</v>
      </c>
      <c r="FN82" s="16" t="s">
        <v>1311</v>
      </c>
      <c r="FO82" s="16"/>
      <c r="FP82" s="16" t="s">
        <v>1139</v>
      </c>
      <c r="FQ82" s="16" t="s">
        <v>205</v>
      </c>
      <c r="FR82" s="16" t="s">
        <v>1312</v>
      </c>
      <c r="FS82" s="16" t="s">
        <v>1313</v>
      </c>
      <c r="FT82" s="16" t="s">
        <v>1314</v>
      </c>
      <c r="FU82" s="16"/>
      <c r="FV82" s="16"/>
      <c r="FW82" s="16" t="s">
        <v>1315</v>
      </c>
      <c r="FX82" s="16" t="s">
        <v>261</v>
      </c>
      <c r="FY82" s="16" t="s">
        <v>262</v>
      </c>
      <c r="FZ82" s="16"/>
      <c r="GA82" s="16" t="s">
        <v>263</v>
      </c>
      <c r="GB82" s="16" t="s">
        <v>214</v>
      </c>
      <c r="GC82" s="16" t="s">
        <v>264</v>
      </c>
      <c r="GD82" s="16" t="s">
        <v>265</v>
      </c>
      <c r="GE82" s="16" t="s">
        <v>266</v>
      </c>
      <c r="GF82" s="16"/>
      <c r="GG82" s="16"/>
      <c r="GH82" s="16" t="s">
        <v>267</v>
      </c>
    </row>
    <row r="83" spans="1:190" ht="37.5">
      <c r="A83" s="16" t="s">
        <v>1316</v>
      </c>
      <c r="B83" s="16" t="s">
        <v>1317</v>
      </c>
      <c r="C83" s="16" t="s">
        <v>1247</v>
      </c>
      <c r="D83" s="16" t="s">
        <v>193</v>
      </c>
      <c r="E83" s="16" t="s">
        <v>194</v>
      </c>
      <c r="F83" s="16" t="s">
        <v>195</v>
      </c>
      <c r="G83" s="16" t="s">
        <v>248</v>
      </c>
      <c r="H83" s="17">
        <v>0</v>
      </c>
      <c r="I83" s="16" t="s">
        <v>1318</v>
      </c>
      <c r="J83" s="16" t="s">
        <v>198</v>
      </c>
      <c r="K83" s="16" t="s">
        <v>1319</v>
      </c>
      <c r="L83" s="16" t="s">
        <v>198</v>
      </c>
      <c r="M83" s="16" t="s">
        <v>1320</v>
      </c>
      <c r="N83" s="18">
        <v>41250</v>
      </c>
      <c r="O83" s="16"/>
      <c r="P83" s="16"/>
      <c r="Q83" s="18">
        <v>43412.208333333299</v>
      </c>
      <c r="R83" s="16"/>
      <c r="S83" s="18">
        <v>43282.166666666701</v>
      </c>
      <c r="T83" s="18">
        <v>43362.166666666701</v>
      </c>
      <c r="U83" s="16"/>
      <c r="V83" s="18">
        <v>41292.208333333299</v>
      </c>
      <c r="W83" s="16"/>
      <c r="X83" s="16"/>
      <c r="Y83" s="18">
        <v>41404.166666666701</v>
      </c>
      <c r="Z83" s="16"/>
      <c r="AA83" s="16"/>
      <c r="AB83" s="18">
        <v>42564.927210648202</v>
      </c>
      <c r="AC83" s="16"/>
      <c r="AD83" s="16"/>
      <c r="AE83" s="18">
        <v>42633.055312500001</v>
      </c>
      <c r="AF83" s="16"/>
      <c r="AG83" s="18">
        <v>43399.166666666701</v>
      </c>
      <c r="AH83" s="18">
        <v>43412.208333333299</v>
      </c>
      <c r="AI83" s="16"/>
      <c r="AJ83" s="16"/>
      <c r="AK83" s="16"/>
      <c r="AL83" s="18">
        <v>41491.333333333299</v>
      </c>
      <c r="AM83" s="18">
        <v>41491.166666666701</v>
      </c>
      <c r="AN83" s="18">
        <v>41548.166666666701</v>
      </c>
      <c r="AO83" s="16"/>
      <c r="AP83" s="16"/>
      <c r="AQ83" s="18">
        <v>42633.055312500001</v>
      </c>
      <c r="AR83" s="18">
        <v>42633.055567129602</v>
      </c>
      <c r="AS83" s="18">
        <v>42705.416666666701</v>
      </c>
      <c r="AT83" s="16"/>
      <c r="AU83" s="16"/>
      <c r="AV83" s="16"/>
      <c r="AW83" s="16"/>
      <c r="AX83" s="16"/>
      <c r="AY83" s="16"/>
      <c r="AZ83" s="16"/>
      <c r="BA83" s="16"/>
      <c r="BB83" s="16">
        <v>71900</v>
      </c>
      <c r="BC83" s="16">
        <v>1078500</v>
      </c>
      <c r="BD83" s="16">
        <v>1160850</v>
      </c>
      <c r="BE83" s="16">
        <v>17412750</v>
      </c>
      <c r="BF83" s="16">
        <v>150</v>
      </c>
      <c r="BG83" s="16"/>
      <c r="BH83" s="16"/>
      <c r="BI83" s="16"/>
      <c r="BJ83" s="16"/>
      <c r="BK83" s="16"/>
      <c r="BL83" s="16"/>
      <c r="BM83" s="16">
        <v>77.8</v>
      </c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>
        <v>71900</v>
      </c>
      <c r="CB83" s="16">
        <v>1078500</v>
      </c>
      <c r="CC83" s="16">
        <v>1160850</v>
      </c>
      <c r="CD83" s="16">
        <v>17412750</v>
      </c>
      <c r="CE83" s="16">
        <v>150</v>
      </c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7">
        <v>47864</v>
      </c>
      <c r="DY83" s="17">
        <v>47864</v>
      </c>
      <c r="DZ83" s="17">
        <v>143592</v>
      </c>
      <c r="EA83" s="17">
        <v>143592</v>
      </c>
      <c r="EB83" s="17">
        <v>47864</v>
      </c>
      <c r="EC83" s="17">
        <v>0</v>
      </c>
      <c r="ED83" s="17">
        <v>0</v>
      </c>
      <c r="EE83" s="17">
        <v>0</v>
      </c>
      <c r="EF83" s="17">
        <v>0</v>
      </c>
      <c r="EG83" s="17">
        <v>0</v>
      </c>
      <c r="EH83" s="17">
        <v>1126000</v>
      </c>
      <c r="EI83" s="16"/>
      <c r="EJ83" s="16"/>
      <c r="EK83" s="16"/>
      <c r="EL83" s="16"/>
      <c r="EM83" s="16"/>
      <c r="EN83" s="16"/>
      <c r="EO83" s="16"/>
      <c r="EP83" s="16"/>
      <c r="EQ83" s="16" t="s">
        <v>291</v>
      </c>
      <c r="ER83" s="16" t="s">
        <v>201</v>
      </c>
      <c r="ES83" s="16" t="s">
        <v>201</v>
      </c>
      <c r="ET83" s="16"/>
      <c r="EU83" s="17">
        <v>0</v>
      </c>
      <c r="EV83" s="16" t="s">
        <v>201</v>
      </c>
      <c r="EW83" s="16">
        <v>0.4</v>
      </c>
      <c r="EX83" s="16">
        <v>0</v>
      </c>
      <c r="EY83" s="16">
        <v>0.01</v>
      </c>
      <c r="EZ83" s="16">
        <v>0</v>
      </c>
      <c r="FA83" s="16" t="s">
        <v>1321</v>
      </c>
      <c r="FB83" s="16" t="s">
        <v>1322</v>
      </c>
      <c r="FC83" s="16" t="s">
        <v>1323</v>
      </c>
      <c r="FD83" s="16"/>
      <c r="FE83" s="16" t="s">
        <v>1324</v>
      </c>
      <c r="FF83" s="16" t="s">
        <v>205</v>
      </c>
      <c r="FG83" s="16" t="s">
        <v>1325</v>
      </c>
      <c r="FH83" s="16" t="s">
        <v>496</v>
      </c>
      <c r="FI83" s="16" t="s">
        <v>1326</v>
      </c>
      <c r="FJ83" s="16" t="s">
        <v>1327</v>
      </c>
      <c r="FK83" s="16" t="s">
        <v>1328</v>
      </c>
      <c r="FL83" s="16" t="s">
        <v>1329</v>
      </c>
      <c r="FM83" s="16" t="s">
        <v>1330</v>
      </c>
      <c r="FN83" s="16" t="s">
        <v>388</v>
      </c>
      <c r="FO83" s="16"/>
      <c r="FP83" s="16" t="s">
        <v>263</v>
      </c>
      <c r="FQ83" s="16" t="s">
        <v>214</v>
      </c>
      <c r="FR83" s="16" t="s">
        <v>264</v>
      </c>
      <c r="FS83" s="16" t="s">
        <v>216</v>
      </c>
      <c r="FT83" s="16" t="s">
        <v>389</v>
      </c>
      <c r="FU83" s="16"/>
      <c r="FV83" s="16"/>
      <c r="FW83" s="16" t="s">
        <v>390</v>
      </c>
      <c r="FX83" s="16" t="s">
        <v>1331</v>
      </c>
      <c r="FY83" s="16" t="s">
        <v>1332</v>
      </c>
      <c r="FZ83" s="16"/>
      <c r="GA83" s="16" t="s">
        <v>1333</v>
      </c>
      <c r="GB83" s="16" t="s">
        <v>205</v>
      </c>
      <c r="GC83" s="16" t="s">
        <v>1067</v>
      </c>
      <c r="GD83" s="16" t="s">
        <v>1334</v>
      </c>
      <c r="GE83" s="16" t="s">
        <v>1335</v>
      </c>
      <c r="GF83" s="16"/>
      <c r="GG83" s="16"/>
      <c r="GH83" s="16" t="s">
        <v>1336</v>
      </c>
    </row>
    <row r="84" spans="1:190" ht="37.5">
      <c r="A84" s="16" t="s">
        <v>1337</v>
      </c>
      <c r="B84" s="16" t="s">
        <v>1317</v>
      </c>
      <c r="C84" s="16" t="s">
        <v>1247</v>
      </c>
      <c r="D84" s="16" t="s">
        <v>193</v>
      </c>
      <c r="E84" s="16" t="s">
        <v>194</v>
      </c>
      <c r="F84" s="16" t="s">
        <v>195</v>
      </c>
      <c r="G84" s="16" t="s">
        <v>248</v>
      </c>
      <c r="H84" s="17">
        <v>0</v>
      </c>
      <c r="I84" s="16" t="s">
        <v>1318</v>
      </c>
      <c r="J84" s="16" t="s">
        <v>198</v>
      </c>
      <c r="K84" s="16" t="s">
        <v>1319</v>
      </c>
      <c r="L84" s="16" t="s">
        <v>198</v>
      </c>
      <c r="M84" s="16" t="s">
        <v>1320</v>
      </c>
      <c r="N84" s="18">
        <v>41250</v>
      </c>
      <c r="O84" s="16"/>
      <c r="P84" s="16"/>
      <c r="Q84" s="18">
        <v>44029.166666666701</v>
      </c>
      <c r="R84" s="16"/>
      <c r="S84" s="16"/>
      <c r="T84" s="18">
        <v>43904.166666666701</v>
      </c>
      <c r="U84" s="16"/>
      <c r="V84" s="16"/>
      <c r="W84" s="16"/>
      <c r="X84" s="16"/>
      <c r="Y84" s="18">
        <v>41404.166666666701</v>
      </c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>
        <v>0</v>
      </c>
      <c r="BY84" s="16">
        <v>0</v>
      </c>
      <c r="BZ84" s="16">
        <v>0</v>
      </c>
      <c r="CA84" s="16">
        <v>0</v>
      </c>
      <c r="CB84" s="16">
        <v>0</v>
      </c>
      <c r="CC84" s="16">
        <v>0</v>
      </c>
      <c r="CD84" s="16">
        <v>0</v>
      </c>
      <c r="CE84" s="16">
        <v>0</v>
      </c>
      <c r="CF84" s="16">
        <v>0</v>
      </c>
      <c r="CG84" s="16">
        <v>0</v>
      </c>
      <c r="CH84" s="16">
        <v>0</v>
      </c>
      <c r="CI84" s="16">
        <v>0</v>
      </c>
      <c r="CJ84" s="16">
        <v>0</v>
      </c>
      <c r="CK84" s="16">
        <v>0</v>
      </c>
      <c r="CL84" s="16">
        <v>0</v>
      </c>
      <c r="CM84" s="16">
        <v>0</v>
      </c>
      <c r="CN84" s="16">
        <v>0</v>
      </c>
      <c r="CO84" s="16">
        <v>0</v>
      </c>
      <c r="CP84" s="16">
        <v>0</v>
      </c>
      <c r="CQ84" s="16">
        <v>0</v>
      </c>
      <c r="CR84" s="16">
        <v>0</v>
      </c>
      <c r="CS84" s="16">
        <v>0</v>
      </c>
      <c r="CT84" s="16">
        <v>0</v>
      </c>
      <c r="CU84" s="16">
        <v>0</v>
      </c>
      <c r="CV84" s="16">
        <v>0</v>
      </c>
      <c r="CW84" s="18">
        <v>1</v>
      </c>
      <c r="CX84" s="18">
        <v>1</v>
      </c>
      <c r="CY84" s="16">
        <v>0</v>
      </c>
      <c r="CZ84" s="16">
        <v>0</v>
      </c>
      <c r="DA84" s="16">
        <v>0</v>
      </c>
      <c r="DB84" s="16">
        <v>0</v>
      </c>
      <c r="DC84" s="16">
        <v>0</v>
      </c>
      <c r="DD84" s="16">
        <v>0</v>
      </c>
      <c r="DE84" s="16">
        <v>0</v>
      </c>
      <c r="DF84" s="16">
        <v>0</v>
      </c>
      <c r="DG84" s="16">
        <v>0</v>
      </c>
      <c r="DH84" s="16">
        <v>0</v>
      </c>
      <c r="DI84" s="16">
        <v>0</v>
      </c>
      <c r="DJ84" s="16">
        <v>0</v>
      </c>
      <c r="DK84" s="16">
        <v>0</v>
      </c>
      <c r="DL84" s="16">
        <v>0</v>
      </c>
      <c r="DM84" s="16">
        <v>0</v>
      </c>
      <c r="DN84" s="16">
        <v>0</v>
      </c>
      <c r="DO84" s="16">
        <v>0</v>
      </c>
      <c r="DP84" s="16">
        <v>0</v>
      </c>
      <c r="DQ84" s="16">
        <v>0</v>
      </c>
      <c r="DR84" s="16">
        <v>0</v>
      </c>
      <c r="DS84" s="16">
        <v>0</v>
      </c>
      <c r="DT84" s="16">
        <v>0</v>
      </c>
      <c r="DU84" s="16">
        <v>0</v>
      </c>
      <c r="DV84" s="16">
        <v>0</v>
      </c>
      <c r="DW84" s="16">
        <v>0</v>
      </c>
      <c r="DX84" s="17">
        <v>0</v>
      </c>
      <c r="DY84" s="17">
        <v>0</v>
      </c>
      <c r="DZ84" s="17">
        <v>0</v>
      </c>
      <c r="EA84" s="17">
        <v>0</v>
      </c>
      <c r="EB84" s="17">
        <v>0</v>
      </c>
      <c r="EC84" s="17">
        <v>0</v>
      </c>
      <c r="ED84" s="17">
        <v>0</v>
      </c>
      <c r="EE84" s="17">
        <v>0</v>
      </c>
      <c r="EF84" s="17">
        <v>0</v>
      </c>
      <c r="EG84" s="17">
        <v>0</v>
      </c>
      <c r="EH84" s="17">
        <v>1126000</v>
      </c>
      <c r="EI84" s="16"/>
      <c r="EJ84" s="16"/>
      <c r="EK84" s="16"/>
      <c r="EL84" s="16"/>
      <c r="EM84" s="16"/>
      <c r="EN84" s="16"/>
      <c r="EO84" s="16"/>
      <c r="EP84" s="16"/>
      <c r="EQ84" s="16" t="s">
        <v>291</v>
      </c>
      <c r="ER84" s="16" t="s">
        <v>201</v>
      </c>
      <c r="ES84" s="16" t="s">
        <v>201</v>
      </c>
      <c r="ET84" s="16"/>
      <c r="EU84" s="17">
        <v>0</v>
      </c>
      <c r="EV84" s="16" t="s">
        <v>201</v>
      </c>
      <c r="EW84" s="16">
        <v>0</v>
      </c>
      <c r="EX84" s="16">
        <v>0</v>
      </c>
      <c r="EY84" s="16">
        <v>0</v>
      </c>
      <c r="EZ84" s="16">
        <v>0</v>
      </c>
      <c r="FA84" s="16"/>
      <c r="FB84" s="16" t="s">
        <v>1322</v>
      </c>
      <c r="FC84" s="16" t="s">
        <v>1323</v>
      </c>
      <c r="FD84" s="16"/>
      <c r="FE84" s="16" t="s">
        <v>1324</v>
      </c>
      <c r="FF84" s="16" t="s">
        <v>205</v>
      </c>
      <c r="FG84" s="16" t="s">
        <v>1325</v>
      </c>
      <c r="FH84" s="16" t="s">
        <v>496</v>
      </c>
      <c r="FI84" s="16" t="s">
        <v>1326</v>
      </c>
      <c r="FJ84" s="16" t="s">
        <v>1327</v>
      </c>
      <c r="FK84" s="16" t="s">
        <v>1328</v>
      </c>
      <c r="FL84" s="16" t="s">
        <v>1329</v>
      </c>
      <c r="FM84" s="16" t="s">
        <v>1330</v>
      </c>
      <c r="FN84" s="16" t="s">
        <v>388</v>
      </c>
      <c r="FO84" s="16"/>
      <c r="FP84" s="16" t="s">
        <v>263</v>
      </c>
      <c r="FQ84" s="16" t="s">
        <v>214</v>
      </c>
      <c r="FR84" s="16" t="s">
        <v>264</v>
      </c>
      <c r="FS84" s="16" t="s">
        <v>216</v>
      </c>
      <c r="FT84" s="16" t="s">
        <v>389</v>
      </c>
      <c r="FU84" s="16"/>
      <c r="FV84" s="16"/>
      <c r="FW84" s="16" t="s">
        <v>390</v>
      </c>
      <c r="FX84" s="16" t="s">
        <v>1331</v>
      </c>
      <c r="FY84" s="16" t="s">
        <v>1332</v>
      </c>
      <c r="FZ84" s="16"/>
      <c r="GA84" s="16" t="s">
        <v>1333</v>
      </c>
      <c r="GB84" s="16" t="s">
        <v>205</v>
      </c>
      <c r="GC84" s="16" t="s">
        <v>1067</v>
      </c>
      <c r="GD84" s="16" t="s">
        <v>1334</v>
      </c>
      <c r="GE84" s="16" t="s">
        <v>1335</v>
      </c>
      <c r="GF84" s="16"/>
      <c r="GG84" s="16"/>
      <c r="GH84" s="16" t="s">
        <v>1336</v>
      </c>
    </row>
    <row r="85" spans="1:190" ht="37.5">
      <c r="A85" s="16" t="s">
        <v>1338</v>
      </c>
      <c r="B85" s="16" t="s">
        <v>1339</v>
      </c>
      <c r="C85" s="16" t="s">
        <v>1247</v>
      </c>
      <c r="D85" s="16" t="s">
        <v>193</v>
      </c>
      <c r="E85" s="16" t="s">
        <v>194</v>
      </c>
      <c r="F85" s="16" t="s">
        <v>195</v>
      </c>
      <c r="G85" s="16" t="s">
        <v>196</v>
      </c>
      <c r="H85" s="17">
        <v>0</v>
      </c>
      <c r="I85" s="16" t="s">
        <v>1340</v>
      </c>
      <c r="J85" s="16" t="s">
        <v>198</v>
      </c>
      <c r="K85" s="16" t="s">
        <v>1341</v>
      </c>
      <c r="L85" s="16" t="s">
        <v>198</v>
      </c>
      <c r="M85" s="16" t="s">
        <v>1342</v>
      </c>
      <c r="N85" s="18">
        <v>41453</v>
      </c>
      <c r="O85" s="16"/>
      <c r="P85" s="16"/>
      <c r="Q85" s="16"/>
      <c r="R85" s="18">
        <v>42936.167094907403</v>
      </c>
      <c r="S85" s="18">
        <v>43282.166666666701</v>
      </c>
      <c r="T85" s="16"/>
      <c r="U85" s="16"/>
      <c r="V85" s="18">
        <v>41479.166666666701</v>
      </c>
      <c r="W85" s="16"/>
      <c r="X85" s="16"/>
      <c r="Y85" s="18">
        <v>41561.166666666701</v>
      </c>
      <c r="Z85" s="16"/>
      <c r="AA85" s="16"/>
      <c r="AB85" s="18">
        <v>41876.166666666701</v>
      </c>
      <c r="AC85" s="16"/>
      <c r="AD85" s="16"/>
      <c r="AE85" s="18">
        <v>41927.166666666701</v>
      </c>
      <c r="AF85" s="16"/>
      <c r="AG85" s="18">
        <v>42564.966851851903</v>
      </c>
      <c r="AH85" s="16"/>
      <c r="AI85" s="18">
        <v>42858.787233796298</v>
      </c>
      <c r="AJ85" s="16"/>
      <c r="AK85" s="16"/>
      <c r="AL85" s="18">
        <v>42089.333333333299</v>
      </c>
      <c r="AM85" s="18">
        <v>42089.166666666701</v>
      </c>
      <c r="AN85" s="18">
        <v>42143.166666666701</v>
      </c>
      <c r="AO85" s="16"/>
      <c r="AP85" s="16"/>
      <c r="AQ85" s="18">
        <v>42089.333333333299</v>
      </c>
      <c r="AR85" s="18">
        <v>42089.166666666701</v>
      </c>
      <c r="AS85" s="18">
        <v>42143.166666666701</v>
      </c>
      <c r="AT85" s="16"/>
      <c r="AU85" s="16"/>
      <c r="AV85" s="18">
        <v>42858.787233796298</v>
      </c>
      <c r="AW85" s="18">
        <v>42869.238842592596</v>
      </c>
      <c r="AX85" s="18">
        <v>42858.9528587963</v>
      </c>
      <c r="AY85" s="16">
        <v>889507</v>
      </c>
      <c r="AZ85" s="16">
        <v>13342614</v>
      </c>
      <c r="BA85" s="16"/>
      <c r="BB85" s="16">
        <v>21890</v>
      </c>
      <c r="BC85" s="16">
        <v>328350</v>
      </c>
      <c r="BD85" s="16">
        <v>1211199</v>
      </c>
      <c r="BE85" s="16">
        <v>18167985</v>
      </c>
      <c r="BF85" s="16">
        <v>160</v>
      </c>
      <c r="BG85" s="16"/>
      <c r="BH85" s="16"/>
      <c r="BI85" s="16"/>
      <c r="BJ85" s="16"/>
      <c r="BK85" s="16"/>
      <c r="BL85" s="16"/>
      <c r="BM85" s="16">
        <v>73.900000000000006</v>
      </c>
      <c r="BN85" s="16">
        <v>32</v>
      </c>
      <c r="BO85" s="16">
        <v>42</v>
      </c>
      <c r="BP85" s="16"/>
      <c r="BQ85" s="16">
        <v>128690</v>
      </c>
      <c r="BR85" s="16">
        <v>1930350</v>
      </c>
      <c r="BS85" s="16"/>
      <c r="BT85" s="16"/>
      <c r="BU85" s="16"/>
      <c r="BV85" s="16">
        <v>86.402792162200001</v>
      </c>
      <c r="BW85" s="16">
        <v>7884</v>
      </c>
      <c r="BX85" s="16"/>
      <c r="BY85" s="16"/>
      <c r="BZ85" s="16"/>
      <c r="CA85" s="16">
        <v>21890</v>
      </c>
      <c r="CB85" s="16">
        <v>328350</v>
      </c>
      <c r="CC85" s="16">
        <v>1211199</v>
      </c>
      <c r="CD85" s="16">
        <v>18167985</v>
      </c>
      <c r="CE85" s="16">
        <v>160</v>
      </c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8">
        <v>42430.208333333299</v>
      </c>
      <c r="CX85" s="18">
        <v>42795.208333333299</v>
      </c>
      <c r="CY85" s="16"/>
      <c r="CZ85" s="16"/>
      <c r="DA85" s="16"/>
      <c r="DB85" s="16">
        <v>37270</v>
      </c>
      <c r="DC85" s="16">
        <v>559050</v>
      </c>
      <c r="DD85" s="16">
        <v>732231</v>
      </c>
      <c r="DE85" s="16">
        <v>10983465</v>
      </c>
      <c r="DF85" s="16">
        <v>160</v>
      </c>
      <c r="DG85" s="16"/>
      <c r="DH85" s="16"/>
      <c r="DI85" s="16"/>
      <c r="DJ85" s="16"/>
      <c r="DK85" s="16"/>
      <c r="DL85" s="16"/>
      <c r="DM85" s="16">
        <v>73.67</v>
      </c>
      <c r="DN85" s="16">
        <v>29.67</v>
      </c>
      <c r="DO85" s="16">
        <v>44</v>
      </c>
      <c r="DP85" s="16"/>
      <c r="DQ85" s="16">
        <v>84506</v>
      </c>
      <c r="DR85" s="16">
        <v>1267590</v>
      </c>
      <c r="DS85" s="16"/>
      <c r="DT85" s="16"/>
      <c r="DU85" s="16"/>
      <c r="DV85" s="16">
        <v>52.234853981599997</v>
      </c>
      <c r="DW85" s="16">
        <v>4575.7732087912</v>
      </c>
      <c r="DX85" s="17">
        <v>64000</v>
      </c>
      <c r="DY85" s="17">
        <v>64000</v>
      </c>
      <c r="DZ85" s="17">
        <v>192000</v>
      </c>
      <c r="EA85" s="17">
        <v>192000</v>
      </c>
      <c r="EB85" s="17">
        <v>64000</v>
      </c>
      <c r="EC85" s="17">
        <v>64000</v>
      </c>
      <c r="ED85" s="17">
        <v>0</v>
      </c>
      <c r="EE85" s="17">
        <v>0</v>
      </c>
      <c r="EF85" s="17">
        <v>0</v>
      </c>
      <c r="EG85" s="17">
        <v>0</v>
      </c>
      <c r="EH85" s="17">
        <v>1129479</v>
      </c>
      <c r="EI85" s="16"/>
      <c r="EJ85" s="16"/>
      <c r="EK85" s="16"/>
      <c r="EL85" s="17">
        <v>1122185</v>
      </c>
      <c r="EM85" s="16"/>
      <c r="EN85" s="16"/>
      <c r="EO85" s="16"/>
      <c r="EP85" s="16"/>
      <c r="EQ85" s="16" t="s">
        <v>227</v>
      </c>
      <c r="ER85" s="16" t="s">
        <v>251</v>
      </c>
      <c r="ES85" s="16" t="s">
        <v>201</v>
      </c>
      <c r="ET85" s="16"/>
      <c r="EU85" s="17">
        <v>0</v>
      </c>
      <c r="EV85" s="16" t="s">
        <v>251</v>
      </c>
      <c r="EW85" s="16">
        <v>0.3</v>
      </c>
      <c r="EX85" s="16">
        <v>329.93</v>
      </c>
      <c r="EY85" s="16">
        <v>0</v>
      </c>
      <c r="EZ85" s="16">
        <v>0</v>
      </c>
      <c r="FA85" s="16" t="s">
        <v>1343</v>
      </c>
      <c r="FB85" s="16" t="s">
        <v>1344</v>
      </c>
      <c r="FC85" s="16" t="s">
        <v>1345</v>
      </c>
      <c r="FD85" s="16"/>
      <c r="FE85" s="16" t="s">
        <v>1139</v>
      </c>
      <c r="FF85" s="16" t="s">
        <v>205</v>
      </c>
      <c r="FG85" s="16" t="s">
        <v>1140</v>
      </c>
      <c r="FH85" s="16" t="s">
        <v>1346</v>
      </c>
      <c r="FI85" s="16" t="s">
        <v>1347</v>
      </c>
      <c r="FJ85" s="16"/>
      <c r="FK85" s="16"/>
      <c r="FL85" s="16" t="s">
        <v>1348</v>
      </c>
      <c r="FM85" s="16" t="s">
        <v>1344</v>
      </c>
      <c r="FN85" s="16" t="s">
        <v>1345</v>
      </c>
      <c r="FO85" s="16"/>
      <c r="FP85" s="16" t="s">
        <v>1139</v>
      </c>
      <c r="FQ85" s="16" t="s">
        <v>205</v>
      </c>
      <c r="FR85" s="16" t="s">
        <v>1140</v>
      </c>
      <c r="FS85" s="16" t="s">
        <v>1346</v>
      </c>
      <c r="FT85" s="16" t="s">
        <v>1347</v>
      </c>
      <c r="FU85" s="16"/>
      <c r="FV85" s="16"/>
      <c r="FW85" s="16" t="s">
        <v>1348</v>
      </c>
      <c r="FX85" s="16" t="s">
        <v>1349</v>
      </c>
      <c r="FY85" s="16" t="s">
        <v>1350</v>
      </c>
      <c r="FZ85" s="16"/>
      <c r="GA85" s="16" t="s">
        <v>1351</v>
      </c>
      <c r="GB85" s="16"/>
      <c r="GC85" s="16"/>
      <c r="GD85" s="16" t="s">
        <v>1076</v>
      </c>
      <c r="GE85" s="16" t="s">
        <v>1352</v>
      </c>
      <c r="GF85" s="16"/>
      <c r="GG85" s="16"/>
      <c r="GH85" s="16" t="s">
        <v>1353</v>
      </c>
    </row>
    <row r="86" spans="1:190" ht="37.5">
      <c r="A86" s="16" t="s">
        <v>1354</v>
      </c>
      <c r="B86" s="16" t="s">
        <v>1355</v>
      </c>
      <c r="C86" s="16" t="s">
        <v>1247</v>
      </c>
      <c r="D86" s="16" t="s">
        <v>193</v>
      </c>
      <c r="E86" s="16" t="s">
        <v>194</v>
      </c>
      <c r="F86" s="16" t="s">
        <v>195</v>
      </c>
      <c r="G86" s="16" t="s">
        <v>196</v>
      </c>
      <c r="H86" s="17">
        <v>0</v>
      </c>
      <c r="I86" s="16" t="s">
        <v>1356</v>
      </c>
      <c r="J86" s="16" t="s">
        <v>198</v>
      </c>
      <c r="K86" s="16" t="s">
        <v>1357</v>
      </c>
      <c r="L86" s="16" t="s">
        <v>198</v>
      </c>
      <c r="M86" s="16" t="s">
        <v>1358</v>
      </c>
      <c r="N86" s="18">
        <v>41811</v>
      </c>
      <c r="O86" s="16"/>
      <c r="P86" s="16"/>
      <c r="Q86" s="18">
        <v>43487.208333333299</v>
      </c>
      <c r="R86" s="16"/>
      <c r="S86" s="18">
        <v>43282.166666666701</v>
      </c>
      <c r="T86" s="18">
        <v>43280.166666666701</v>
      </c>
      <c r="U86" s="16"/>
      <c r="V86" s="18">
        <v>41859.166666666701</v>
      </c>
      <c r="W86" s="16"/>
      <c r="X86" s="16"/>
      <c r="Y86" s="18">
        <v>42082.166666666701</v>
      </c>
      <c r="Z86" s="16"/>
      <c r="AA86" s="16"/>
      <c r="AB86" s="18">
        <v>42565.365543981497</v>
      </c>
      <c r="AC86" s="16"/>
      <c r="AD86" s="16"/>
      <c r="AE86" s="18">
        <v>42642.566435185203</v>
      </c>
      <c r="AF86" s="16"/>
      <c r="AG86" s="16"/>
      <c r="AH86" s="16"/>
      <c r="AI86" s="16"/>
      <c r="AJ86" s="16"/>
      <c r="AK86" s="16"/>
      <c r="AL86" s="18">
        <v>42166.333333333299</v>
      </c>
      <c r="AM86" s="18">
        <v>42166.166666666701</v>
      </c>
      <c r="AN86" s="18">
        <v>42215.166666666701</v>
      </c>
      <c r="AO86" s="16"/>
      <c r="AP86" s="16"/>
      <c r="AQ86" s="18">
        <v>42642.566435185203</v>
      </c>
      <c r="AR86" s="18">
        <v>42691.250127314801</v>
      </c>
      <c r="AS86" s="18">
        <v>42747.416666666701</v>
      </c>
      <c r="AT86" s="16"/>
      <c r="AU86" s="16"/>
      <c r="AV86" s="16"/>
      <c r="AW86" s="16"/>
      <c r="AX86" s="16"/>
      <c r="AY86" s="16"/>
      <c r="AZ86" s="16"/>
      <c r="BA86" s="16"/>
      <c r="BB86" s="16">
        <v>169316</v>
      </c>
      <c r="BC86" s="16">
        <v>2539740</v>
      </c>
      <c r="BD86" s="16">
        <v>2673072</v>
      </c>
      <c r="BE86" s="16">
        <v>40096086</v>
      </c>
      <c r="BF86" s="16">
        <v>350</v>
      </c>
      <c r="BG86" s="16"/>
      <c r="BH86" s="16"/>
      <c r="BI86" s="16"/>
      <c r="BJ86" s="16"/>
      <c r="BK86" s="16"/>
      <c r="BL86" s="16"/>
      <c r="BM86" s="16">
        <v>80</v>
      </c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>
        <v>169316</v>
      </c>
      <c r="CB86" s="16">
        <v>2539740</v>
      </c>
      <c r="CC86" s="16">
        <v>2673072</v>
      </c>
      <c r="CD86" s="16">
        <v>40096086</v>
      </c>
      <c r="CE86" s="16">
        <v>350</v>
      </c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7">
        <v>210000</v>
      </c>
      <c r="DY86" s="17">
        <v>210000</v>
      </c>
      <c r="DZ86" s="17">
        <v>420000</v>
      </c>
      <c r="EA86" s="17">
        <v>420000</v>
      </c>
      <c r="EB86" s="17">
        <v>70000</v>
      </c>
      <c r="EC86" s="17">
        <v>0</v>
      </c>
      <c r="ED86" s="17">
        <v>0</v>
      </c>
      <c r="EE86" s="17">
        <v>0</v>
      </c>
      <c r="EF86" s="17">
        <v>0</v>
      </c>
      <c r="EG86" s="17">
        <v>0</v>
      </c>
      <c r="EH86" s="17">
        <v>1850000</v>
      </c>
      <c r="EI86" s="16"/>
      <c r="EJ86" s="16"/>
      <c r="EK86" s="16"/>
      <c r="EL86" s="16"/>
      <c r="EM86" s="16"/>
      <c r="EN86" s="16"/>
      <c r="EO86" s="16"/>
      <c r="EP86" s="16"/>
      <c r="EQ86" s="16" t="s">
        <v>227</v>
      </c>
      <c r="ER86" s="16" t="s">
        <v>201</v>
      </c>
      <c r="ES86" s="16" t="s">
        <v>201</v>
      </c>
      <c r="ET86" s="16"/>
      <c r="EU86" s="17">
        <v>0</v>
      </c>
      <c r="EV86" s="16" t="s">
        <v>251</v>
      </c>
      <c r="EW86" s="16">
        <v>0.39700000000000002</v>
      </c>
      <c r="EX86" s="16">
        <v>1220</v>
      </c>
      <c r="EY86" s="16">
        <v>7.0000000000000001E-3</v>
      </c>
      <c r="EZ86" s="16">
        <v>0</v>
      </c>
      <c r="FA86" s="16" t="s">
        <v>1359</v>
      </c>
      <c r="FB86" s="16" t="s">
        <v>1355</v>
      </c>
      <c r="FC86" s="16" t="s">
        <v>1360</v>
      </c>
      <c r="FD86" s="16"/>
      <c r="FE86" s="16" t="s">
        <v>1361</v>
      </c>
      <c r="FF86" s="16" t="s">
        <v>205</v>
      </c>
      <c r="FG86" s="16" t="s">
        <v>1362</v>
      </c>
      <c r="FH86" s="16" t="s">
        <v>629</v>
      </c>
      <c r="FI86" s="16" t="s">
        <v>1363</v>
      </c>
      <c r="FJ86" s="16"/>
      <c r="FK86" s="16"/>
      <c r="FL86" s="16" t="s">
        <v>1364</v>
      </c>
      <c r="FM86" s="16" t="s">
        <v>1355</v>
      </c>
      <c r="FN86" s="16" t="s">
        <v>1360</v>
      </c>
      <c r="FO86" s="16"/>
      <c r="FP86" s="16" t="s">
        <v>1361</v>
      </c>
      <c r="FQ86" s="16" t="s">
        <v>205</v>
      </c>
      <c r="FR86" s="16" t="s">
        <v>1362</v>
      </c>
      <c r="FS86" s="16" t="s">
        <v>629</v>
      </c>
      <c r="FT86" s="16" t="s">
        <v>1363</v>
      </c>
      <c r="FU86" s="16"/>
      <c r="FV86" s="16"/>
      <c r="FW86" s="16" t="s">
        <v>1364</v>
      </c>
      <c r="FX86" s="16" t="s">
        <v>1365</v>
      </c>
      <c r="FY86" s="16" t="s">
        <v>1366</v>
      </c>
      <c r="FZ86" s="16"/>
      <c r="GA86" s="16" t="s">
        <v>855</v>
      </c>
      <c r="GB86" s="16" t="s">
        <v>205</v>
      </c>
      <c r="GC86" s="16" t="s">
        <v>856</v>
      </c>
      <c r="GD86" s="16" t="s">
        <v>857</v>
      </c>
      <c r="GE86" s="16" t="s">
        <v>858</v>
      </c>
      <c r="GF86" s="16"/>
      <c r="GG86" s="16"/>
      <c r="GH86" s="16" t="s">
        <v>1367</v>
      </c>
    </row>
    <row r="87" spans="1:190" ht="37.5">
      <c r="A87" s="16" t="s">
        <v>1368</v>
      </c>
      <c r="B87" s="16" t="s">
        <v>1369</v>
      </c>
      <c r="C87" s="16" t="s">
        <v>1247</v>
      </c>
      <c r="D87" s="16" t="s">
        <v>193</v>
      </c>
      <c r="E87" s="16" t="s">
        <v>194</v>
      </c>
      <c r="F87" s="16" t="s">
        <v>195</v>
      </c>
      <c r="G87" s="16" t="s">
        <v>196</v>
      </c>
      <c r="H87" s="17">
        <v>0</v>
      </c>
      <c r="I87" s="16" t="s">
        <v>1370</v>
      </c>
      <c r="J87" s="16" t="s">
        <v>223</v>
      </c>
      <c r="K87" s="16" t="s">
        <v>1371</v>
      </c>
      <c r="L87" s="16" t="s">
        <v>225</v>
      </c>
      <c r="M87" s="16" t="s">
        <v>1372</v>
      </c>
      <c r="N87" s="18">
        <v>42013</v>
      </c>
      <c r="O87" s="16"/>
      <c r="P87" s="16"/>
      <c r="Q87" s="18">
        <v>43276.764652777798</v>
      </c>
      <c r="R87" s="16"/>
      <c r="S87" s="18">
        <v>43282.166666666701</v>
      </c>
      <c r="T87" s="16"/>
      <c r="U87" s="16"/>
      <c r="V87" s="18">
        <v>42048.208333333299</v>
      </c>
      <c r="W87" s="16"/>
      <c r="X87" s="16"/>
      <c r="Y87" s="18">
        <v>42110.166666666701</v>
      </c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8">
        <v>42212.166666666701</v>
      </c>
      <c r="AM87" s="18">
        <v>42212.166666666701</v>
      </c>
      <c r="AN87" s="18">
        <v>42264.166666666701</v>
      </c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>
        <v>12360</v>
      </c>
      <c r="BC87" s="16">
        <v>185400</v>
      </c>
      <c r="BD87" s="16">
        <v>3861935</v>
      </c>
      <c r="BE87" s="16">
        <v>57929025</v>
      </c>
      <c r="BF87" s="16">
        <v>450</v>
      </c>
      <c r="BG87" s="16"/>
      <c r="BH87" s="16"/>
      <c r="BI87" s="16"/>
      <c r="BJ87" s="16"/>
      <c r="BK87" s="16"/>
      <c r="BL87" s="16"/>
      <c r="BM87" s="16">
        <v>83.3</v>
      </c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>
        <v>0</v>
      </c>
      <c r="BY87" s="16">
        <v>0</v>
      </c>
      <c r="BZ87" s="16">
        <v>0</v>
      </c>
      <c r="CA87" s="16">
        <v>0</v>
      </c>
      <c r="CB87" s="16">
        <v>0</v>
      </c>
      <c r="CC87" s="16">
        <v>0</v>
      </c>
      <c r="CD87" s="16">
        <v>0</v>
      </c>
      <c r="CE87" s="16">
        <v>0</v>
      </c>
      <c r="CF87" s="16">
        <v>0</v>
      </c>
      <c r="CG87" s="16">
        <v>0</v>
      </c>
      <c r="CH87" s="16">
        <v>0</v>
      </c>
      <c r="CI87" s="16">
        <v>0</v>
      </c>
      <c r="CJ87" s="16">
        <v>0</v>
      </c>
      <c r="CK87" s="16">
        <v>0</v>
      </c>
      <c r="CL87" s="16">
        <v>0</v>
      </c>
      <c r="CM87" s="16">
        <v>0</v>
      </c>
      <c r="CN87" s="16">
        <v>0</v>
      </c>
      <c r="CO87" s="16">
        <v>0</v>
      </c>
      <c r="CP87" s="16">
        <v>0</v>
      </c>
      <c r="CQ87" s="16">
        <v>0</v>
      </c>
      <c r="CR87" s="16">
        <v>0</v>
      </c>
      <c r="CS87" s="16">
        <v>0</v>
      </c>
      <c r="CT87" s="16">
        <v>0</v>
      </c>
      <c r="CU87" s="16">
        <v>0</v>
      </c>
      <c r="CV87" s="16">
        <v>0</v>
      </c>
      <c r="CW87" s="18">
        <v>1</v>
      </c>
      <c r="CX87" s="18">
        <v>1</v>
      </c>
      <c r="CY87" s="16">
        <v>0</v>
      </c>
      <c r="CZ87" s="16">
        <v>0</v>
      </c>
      <c r="DA87" s="16">
        <v>0</v>
      </c>
      <c r="DB87" s="16">
        <v>0</v>
      </c>
      <c r="DC87" s="16">
        <v>0</v>
      </c>
      <c r="DD87" s="16">
        <v>0</v>
      </c>
      <c r="DE87" s="16">
        <v>0</v>
      </c>
      <c r="DF87" s="16">
        <v>0</v>
      </c>
      <c r="DG87" s="16">
        <v>0</v>
      </c>
      <c r="DH87" s="16">
        <v>0</v>
      </c>
      <c r="DI87" s="16">
        <v>0</v>
      </c>
      <c r="DJ87" s="16">
        <v>0</v>
      </c>
      <c r="DK87" s="16">
        <v>0</v>
      </c>
      <c r="DL87" s="16">
        <v>0</v>
      </c>
      <c r="DM87" s="16">
        <v>0</v>
      </c>
      <c r="DN87" s="16">
        <v>0</v>
      </c>
      <c r="DO87" s="16">
        <v>0</v>
      </c>
      <c r="DP87" s="16">
        <v>0</v>
      </c>
      <c r="DQ87" s="16">
        <v>0</v>
      </c>
      <c r="DR87" s="16">
        <v>0</v>
      </c>
      <c r="DS87" s="16">
        <v>0</v>
      </c>
      <c r="DT87" s="16">
        <v>0</v>
      </c>
      <c r="DU87" s="16">
        <v>0</v>
      </c>
      <c r="DV87" s="16">
        <v>0</v>
      </c>
      <c r="DW87" s="16">
        <v>0</v>
      </c>
      <c r="DX87" s="17">
        <v>303750</v>
      </c>
      <c r="DY87" s="17">
        <v>303750</v>
      </c>
      <c r="DZ87" s="17">
        <v>607500</v>
      </c>
      <c r="EA87" s="17">
        <v>0</v>
      </c>
      <c r="EB87" s="17">
        <v>101250</v>
      </c>
      <c r="EC87" s="17">
        <v>0</v>
      </c>
      <c r="ED87" s="17">
        <v>0</v>
      </c>
      <c r="EE87" s="17">
        <v>0</v>
      </c>
      <c r="EF87" s="17">
        <v>0</v>
      </c>
      <c r="EG87" s="17">
        <v>0</v>
      </c>
      <c r="EH87" s="17">
        <v>2762605</v>
      </c>
      <c r="EI87" s="16"/>
      <c r="EJ87" s="16"/>
      <c r="EK87" s="16"/>
      <c r="EL87" s="16"/>
      <c r="EM87" s="16"/>
      <c r="EN87" s="16"/>
      <c r="EO87" s="16"/>
      <c r="EP87" s="16"/>
      <c r="EQ87" s="16" t="s">
        <v>227</v>
      </c>
      <c r="ER87" s="16" t="s">
        <v>251</v>
      </c>
      <c r="ES87" s="16" t="s">
        <v>201</v>
      </c>
      <c r="ET87" s="16"/>
      <c r="EU87" s="17">
        <v>0</v>
      </c>
      <c r="EV87" s="16" t="s">
        <v>251</v>
      </c>
      <c r="EW87" s="16">
        <v>3.07</v>
      </c>
      <c r="EX87" s="16">
        <v>1220</v>
      </c>
      <c r="EY87" s="16">
        <v>0</v>
      </c>
      <c r="EZ87" s="16">
        <v>0</v>
      </c>
      <c r="FA87" s="16" t="s">
        <v>1373</v>
      </c>
      <c r="FB87" s="16" t="s">
        <v>1374</v>
      </c>
      <c r="FC87" s="16" t="s">
        <v>403</v>
      </c>
      <c r="FD87" s="16"/>
      <c r="FE87" s="16" t="s">
        <v>307</v>
      </c>
      <c r="FF87" s="16" t="s">
        <v>308</v>
      </c>
      <c r="FG87" s="16" t="s">
        <v>309</v>
      </c>
      <c r="FH87" s="16" t="s">
        <v>1375</v>
      </c>
      <c r="FI87" s="16" t="s">
        <v>1376</v>
      </c>
      <c r="FJ87" s="16"/>
      <c r="FK87" s="16"/>
      <c r="FL87" s="16" t="s">
        <v>1377</v>
      </c>
      <c r="FM87" s="16" t="s">
        <v>1378</v>
      </c>
      <c r="FN87" s="16" t="s">
        <v>403</v>
      </c>
      <c r="FO87" s="16"/>
      <c r="FP87" s="16" t="s">
        <v>307</v>
      </c>
      <c r="FQ87" s="16" t="s">
        <v>308</v>
      </c>
      <c r="FR87" s="16" t="s">
        <v>309</v>
      </c>
      <c r="FS87" s="16"/>
      <c r="FT87" s="16"/>
      <c r="FU87" s="16"/>
      <c r="FV87" s="16"/>
      <c r="FW87" s="16"/>
      <c r="FX87" s="16" t="s">
        <v>313</v>
      </c>
      <c r="FY87" s="16" t="s">
        <v>314</v>
      </c>
      <c r="FZ87" s="16" t="s">
        <v>315</v>
      </c>
      <c r="GA87" s="16" t="s">
        <v>316</v>
      </c>
      <c r="GB87" s="16" t="s">
        <v>317</v>
      </c>
      <c r="GC87" s="16" t="s">
        <v>318</v>
      </c>
      <c r="GD87" s="16" t="s">
        <v>319</v>
      </c>
      <c r="GE87" s="16" t="s">
        <v>320</v>
      </c>
      <c r="GF87" s="16"/>
      <c r="GG87" s="16"/>
      <c r="GH87" s="16" t="s">
        <v>321</v>
      </c>
    </row>
    <row r="88" spans="1:190" ht="24.95">
      <c r="A88" s="16" t="s">
        <v>1379</v>
      </c>
      <c r="B88" s="16" t="s">
        <v>1380</v>
      </c>
      <c r="C88" s="16" t="s">
        <v>1247</v>
      </c>
      <c r="D88" s="16" t="s">
        <v>193</v>
      </c>
      <c r="E88" s="16" t="s">
        <v>324</v>
      </c>
      <c r="F88" s="16" t="s">
        <v>195</v>
      </c>
      <c r="G88" s="16" t="s">
        <v>196</v>
      </c>
      <c r="H88" s="17">
        <v>0</v>
      </c>
      <c r="I88" s="16" t="s">
        <v>1381</v>
      </c>
      <c r="J88" s="16" t="s">
        <v>198</v>
      </c>
      <c r="K88" s="16" t="s">
        <v>1382</v>
      </c>
      <c r="L88" s="16" t="s">
        <v>198</v>
      </c>
      <c r="M88" s="16" t="s">
        <v>1383</v>
      </c>
      <c r="N88" s="18">
        <v>42216</v>
      </c>
      <c r="O88" s="16"/>
      <c r="P88" s="16"/>
      <c r="Q88" s="18">
        <v>43574.166666666701</v>
      </c>
      <c r="R88" s="16"/>
      <c r="S88" s="18">
        <v>43282.166666666701</v>
      </c>
      <c r="T88" s="18">
        <v>43392.166666666701</v>
      </c>
      <c r="U88" s="16"/>
      <c r="V88" s="18">
        <v>42234.166666666701</v>
      </c>
      <c r="W88" s="16"/>
      <c r="X88" s="16"/>
      <c r="Y88" s="18">
        <v>42479.810243055603</v>
      </c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8">
        <v>42766.402094907397</v>
      </c>
      <c r="AM88" s="18">
        <v>42775.270983796298</v>
      </c>
      <c r="AN88" s="18">
        <v>42844.333333333299</v>
      </c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>
        <v>0</v>
      </c>
      <c r="BC88" s="16">
        <v>0</v>
      </c>
      <c r="BD88" s="16">
        <v>491268</v>
      </c>
      <c r="BE88" s="16">
        <v>7369020</v>
      </c>
      <c r="BF88" s="16">
        <v>75</v>
      </c>
      <c r="BG88" s="16"/>
      <c r="BH88" s="16"/>
      <c r="BI88" s="16"/>
      <c r="BJ88" s="16"/>
      <c r="BK88" s="16"/>
      <c r="BL88" s="16"/>
      <c r="BM88" s="16">
        <v>80.3</v>
      </c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>
        <v>0</v>
      </c>
      <c r="BY88" s="16">
        <v>0</v>
      </c>
      <c r="BZ88" s="16">
        <v>0</v>
      </c>
      <c r="CA88" s="16">
        <v>0</v>
      </c>
      <c r="CB88" s="16">
        <v>0</v>
      </c>
      <c r="CC88" s="16">
        <v>0</v>
      </c>
      <c r="CD88" s="16">
        <v>0</v>
      </c>
      <c r="CE88" s="16">
        <v>0</v>
      </c>
      <c r="CF88" s="16">
        <v>0</v>
      </c>
      <c r="CG88" s="16">
        <v>0</v>
      </c>
      <c r="CH88" s="16">
        <v>0</v>
      </c>
      <c r="CI88" s="16">
        <v>0</v>
      </c>
      <c r="CJ88" s="16">
        <v>0</v>
      </c>
      <c r="CK88" s="16">
        <v>0</v>
      </c>
      <c r="CL88" s="16">
        <v>0</v>
      </c>
      <c r="CM88" s="16">
        <v>0</v>
      </c>
      <c r="CN88" s="16">
        <v>0</v>
      </c>
      <c r="CO88" s="16">
        <v>0</v>
      </c>
      <c r="CP88" s="16">
        <v>0</v>
      </c>
      <c r="CQ88" s="16">
        <v>0</v>
      </c>
      <c r="CR88" s="16">
        <v>0</v>
      </c>
      <c r="CS88" s="16">
        <v>0</v>
      </c>
      <c r="CT88" s="16">
        <v>0</v>
      </c>
      <c r="CU88" s="16">
        <v>0</v>
      </c>
      <c r="CV88" s="16">
        <v>0</v>
      </c>
      <c r="CW88" s="18">
        <v>1</v>
      </c>
      <c r="CX88" s="18">
        <v>1</v>
      </c>
      <c r="CY88" s="16">
        <v>0</v>
      </c>
      <c r="CZ88" s="16">
        <v>0</v>
      </c>
      <c r="DA88" s="16">
        <v>0</v>
      </c>
      <c r="DB88" s="16">
        <v>0</v>
      </c>
      <c r="DC88" s="16">
        <v>0</v>
      </c>
      <c r="DD88" s="16">
        <v>0</v>
      </c>
      <c r="DE88" s="16">
        <v>0</v>
      </c>
      <c r="DF88" s="16">
        <v>0</v>
      </c>
      <c r="DG88" s="16">
        <v>0</v>
      </c>
      <c r="DH88" s="16">
        <v>0</v>
      </c>
      <c r="DI88" s="16">
        <v>0</v>
      </c>
      <c r="DJ88" s="16">
        <v>0</v>
      </c>
      <c r="DK88" s="16">
        <v>0</v>
      </c>
      <c r="DL88" s="16">
        <v>0</v>
      </c>
      <c r="DM88" s="16">
        <v>0</v>
      </c>
      <c r="DN88" s="16">
        <v>0</v>
      </c>
      <c r="DO88" s="16">
        <v>0</v>
      </c>
      <c r="DP88" s="16">
        <v>0</v>
      </c>
      <c r="DQ88" s="16">
        <v>0</v>
      </c>
      <c r="DR88" s="16">
        <v>0</v>
      </c>
      <c r="DS88" s="16">
        <v>0</v>
      </c>
      <c r="DT88" s="16">
        <v>0</v>
      </c>
      <c r="DU88" s="16">
        <v>0</v>
      </c>
      <c r="DV88" s="16">
        <v>0</v>
      </c>
      <c r="DW88" s="16">
        <v>0</v>
      </c>
      <c r="DX88" s="17">
        <v>32922</v>
      </c>
      <c r="DY88" s="17">
        <v>32922</v>
      </c>
      <c r="DZ88" s="17">
        <v>65844</v>
      </c>
      <c r="EA88" s="17">
        <v>0</v>
      </c>
      <c r="EB88" s="17">
        <v>10974</v>
      </c>
      <c r="EC88" s="17">
        <v>0</v>
      </c>
      <c r="ED88" s="17">
        <v>0</v>
      </c>
      <c r="EE88" s="17">
        <v>0</v>
      </c>
      <c r="EF88" s="17">
        <v>0</v>
      </c>
      <c r="EG88" s="17">
        <v>0</v>
      </c>
      <c r="EH88" s="17">
        <v>365800</v>
      </c>
      <c r="EI88" s="16"/>
      <c r="EJ88" s="16"/>
      <c r="EK88" s="16"/>
      <c r="EL88" s="16"/>
      <c r="EM88" s="16"/>
      <c r="EN88" s="16"/>
      <c r="EO88" s="16"/>
      <c r="EP88" s="16" t="s">
        <v>966</v>
      </c>
      <c r="EQ88" s="16" t="s">
        <v>291</v>
      </c>
      <c r="ER88" s="16" t="s">
        <v>201</v>
      </c>
      <c r="ES88" s="16" t="s">
        <v>201</v>
      </c>
      <c r="ET88" s="16"/>
      <c r="EU88" s="17">
        <v>0</v>
      </c>
      <c r="EV88" s="16" t="s">
        <v>201</v>
      </c>
      <c r="EW88" s="16">
        <v>7.0000000000000007E-2</v>
      </c>
      <c r="EX88" s="16">
        <v>1483</v>
      </c>
      <c r="EY88" s="16">
        <v>0</v>
      </c>
      <c r="EZ88" s="16">
        <v>0</v>
      </c>
      <c r="FA88" s="16" t="s">
        <v>1384</v>
      </c>
      <c r="FB88" s="16" t="s">
        <v>387</v>
      </c>
      <c r="FC88" s="16" t="s">
        <v>388</v>
      </c>
      <c r="FD88" s="16"/>
      <c r="FE88" s="16" t="s">
        <v>263</v>
      </c>
      <c r="FF88" s="16" t="s">
        <v>214</v>
      </c>
      <c r="FG88" s="16" t="s">
        <v>264</v>
      </c>
      <c r="FH88" s="16" t="s">
        <v>277</v>
      </c>
      <c r="FI88" s="16" t="s">
        <v>1385</v>
      </c>
      <c r="FJ88" s="16"/>
      <c r="FK88" s="16"/>
      <c r="FL88" s="16" t="s">
        <v>1386</v>
      </c>
      <c r="FM88" s="16" t="s">
        <v>387</v>
      </c>
      <c r="FN88" s="16" t="s">
        <v>388</v>
      </c>
      <c r="FO88" s="16"/>
      <c r="FP88" s="16" t="s">
        <v>263</v>
      </c>
      <c r="FQ88" s="16" t="s">
        <v>214</v>
      </c>
      <c r="FR88" s="16" t="s">
        <v>264</v>
      </c>
      <c r="FS88" s="16" t="s">
        <v>1387</v>
      </c>
      <c r="FT88" s="16" t="s">
        <v>1388</v>
      </c>
      <c r="FU88" s="16"/>
      <c r="FV88" s="16"/>
      <c r="FW88" s="16"/>
      <c r="FX88" s="16" t="s">
        <v>387</v>
      </c>
      <c r="FY88" s="16" t="s">
        <v>391</v>
      </c>
      <c r="FZ88" s="16" t="s">
        <v>392</v>
      </c>
      <c r="GA88" s="16" t="s">
        <v>393</v>
      </c>
      <c r="GB88" s="16" t="s">
        <v>308</v>
      </c>
      <c r="GC88" s="16" t="s">
        <v>394</v>
      </c>
      <c r="GD88" s="16" t="s">
        <v>277</v>
      </c>
      <c r="GE88" s="16" t="s">
        <v>1389</v>
      </c>
      <c r="GF88" s="16"/>
      <c r="GG88" s="16"/>
      <c r="GH88" s="16" t="s">
        <v>1390</v>
      </c>
    </row>
    <row r="89" spans="1:190" ht="37.5">
      <c r="A89" s="16" t="s">
        <v>1391</v>
      </c>
      <c r="B89" s="16" t="s">
        <v>1392</v>
      </c>
      <c r="C89" s="16" t="s">
        <v>1247</v>
      </c>
      <c r="D89" s="16" t="s">
        <v>193</v>
      </c>
      <c r="E89" s="16" t="s">
        <v>194</v>
      </c>
      <c r="F89" s="16" t="s">
        <v>195</v>
      </c>
      <c r="G89" s="16" t="s">
        <v>196</v>
      </c>
      <c r="H89" s="17">
        <v>0</v>
      </c>
      <c r="I89" s="16" t="s">
        <v>1393</v>
      </c>
      <c r="J89" s="16"/>
      <c r="K89" s="16"/>
      <c r="L89" s="16"/>
      <c r="M89" s="16"/>
      <c r="N89" s="18">
        <v>41453</v>
      </c>
      <c r="O89" s="16"/>
      <c r="P89" s="16"/>
      <c r="Q89" s="18">
        <v>42527.639120370397</v>
      </c>
      <c r="R89" s="16"/>
      <c r="S89" s="18">
        <v>43282.166666666701</v>
      </c>
      <c r="T89" s="16"/>
      <c r="U89" s="16"/>
      <c r="V89" s="18">
        <v>41479.166666666701</v>
      </c>
      <c r="W89" s="16"/>
      <c r="X89" s="16"/>
      <c r="Y89" s="18">
        <v>41605.208333333299</v>
      </c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8">
        <v>41701.416666666701</v>
      </c>
      <c r="AM89" s="18">
        <v>41701.208333333299</v>
      </c>
      <c r="AN89" s="18">
        <v>41746.166666666701</v>
      </c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>
        <v>193550</v>
      </c>
      <c r="BC89" s="16">
        <v>5806500</v>
      </c>
      <c r="BD89" s="16">
        <v>2888800</v>
      </c>
      <c r="BE89" s="16">
        <v>86664000</v>
      </c>
      <c r="BF89" s="16">
        <v>400</v>
      </c>
      <c r="BG89" s="16"/>
      <c r="BH89" s="16"/>
      <c r="BI89" s="16"/>
      <c r="BJ89" s="16"/>
      <c r="BK89" s="16"/>
      <c r="BL89" s="16"/>
      <c r="BM89" s="16">
        <v>80.099999999999994</v>
      </c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>
        <v>0</v>
      </c>
      <c r="BY89" s="16">
        <v>0</v>
      </c>
      <c r="BZ89" s="16">
        <v>0</v>
      </c>
      <c r="CA89" s="16">
        <v>0</v>
      </c>
      <c r="CB89" s="16">
        <v>0</v>
      </c>
      <c r="CC89" s="16">
        <v>0</v>
      </c>
      <c r="CD89" s="16">
        <v>0</v>
      </c>
      <c r="CE89" s="16">
        <v>0</v>
      </c>
      <c r="CF89" s="16">
        <v>0</v>
      </c>
      <c r="CG89" s="16">
        <v>0</v>
      </c>
      <c r="CH89" s="16">
        <v>0</v>
      </c>
      <c r="CI89" s="16">
        <v>0</v>
      </c>
      <c r="CJ89" s="16">
        <v>0</v>
      </c>
      <c r="CK89" s="16">
        <v>0</v>
      </c>
      <c r="CL89" s="16">
        <v>0</v>
      </c>
      <c r="CM89" s="16">
        <v>0</v>
      </c>
      <c r="CN89" s="16">
        <v>0</v>
      </c>
      <c r="CO89" s="16">
        <v>0</v>
      </c>
      <c r="CP89" s="16">
        <v>0</v>
      </c>
      <c r="CQ89" s="16">
        <v>0</v>
      </c>
      <c r="CR89" s="16">
        <v>0</v>
      </c>
      <c r="CS89" s="16">
        <v>0</v>
      </c>
      <c r="CT89" s="16">
        <v>0</v>
      </c>
      <c r="CU89" s="16">
        <v>0</v>
      </c>
      <c r="CV89" s="16">
        <v>0</v>
      </c>
      <c r="CW89" s="18">
        <v>1</v>
      </c>
      <c r="CX89" s="18">
        <v>1</v>
      </c>
      <c r="CY89" s="16">
        <v>0</v>
      </c>
      <c r="CZ89" s="16">
        <v>0</v>
      </c>
      <c r="DA89" s="16">
        <v>0</v>
      </c>
      <c r="DB89" s="16">
        <v>0</v>
      </c>
      <c r="DC89" s="16">
        <v>0</v>
      </c>
      <c r="DD89" s="16">
        <v>0</v>
      </c>
      <c r="DE89" s="16">
        <v>0</v>
      </c>
      <c r="DF89" s="16">
        <v>0</v>
      </c>
      <c r="DG89" s="16">
        <v>0</v>
      </c>
      <c r="DH89" s="16">
        <v>0</v>
      </c>
      <c r="DI89" s="16">
        <v>0</v>
      </c>
      <c r="DJ89" s="16">
        <v>0</v>
      </c>
      <c r="DK89" s="16">
        <v>0</v>
      </c>
      <c r="DL89" s="16">
        <v>0</v>
      </c>
      <c r="DM89" s="16">
        <v>0</v>
      </c>
      <c r="DN89" s="16">
        <v>0</v>
      </c>
      <c r="DO89" s="16">
        <v>0</v>
      </c>
      <c r="DP89" s="16">
        <v>0</v>
      </c>
      <c r="DQ89" s="16">
        <v>0</v>
      </c>
      <c r="DR89" s="16">
        <v>0</v>
      </c>
      <c r="DS89" s="16">
        <v>0</v>
      </c>
      <c r="DT89" s="16">
        <v>0</v>
      </c>
      <c r="DU89" s="16">
        <v>0</v>
      </c>
      <c r="DV89" s="16">
        <v>0</v>
      </c>
      <c r="DW89" s="16">
        <v>0</v>
      </c>
      <c r="DX89" s="17">
        <v>160000</v>
      </c>
      <c r="DY89" s="17">
        <v>160000</v>
      </c>
      <c r="DZ89" s="17">
        <v>480000</v>
      </c>
      <c r="EA89" s="17">
        <v>0</v>
      </c>
      <c r="EB89" s="17">
        <v>160000</v>
      </c>
      <c r="EC89" s="17">
        <v>0</v>
      </c>
      <c r="ED89" s="17">
        <v>0</v>
      </c>
      <c r="EE89" s="17">
        <v>0</v>
      </c>
      <c r="EF89" s="17">
        <v>0</v>
      </c>
      <c r="EG89" s="17">
        <v>0</v>
      </c>
      <c r="EH89" s="17">
        <v>0</v>
      </c>
      <c r="EI89" s="16"/>
      <c r="EJ89" s="16"/>
      <c r="EK89" s="16"/>
      <c r="EL89" s="16"/>
      <c r="EM89" s="16"/>
      <c r="EN89" s="16"/>
      <c r="EO89" s="16"/>
      <c r="EP89" s="16"/>
      <c r="EQ89" s="16" t="s">
        <v>227</v>
      </c>
      <c r="ER89" s="16" t="s">
        <v>201</v>
      </c>
      <c r="ES89" s="16" t="s">
        <v>201</v>
      </c>
      <c r="ET89" s="16"/>
      <c r="EU89" s="17">
        <v>0</v>
      </c>
      <c r="EV89" s="16" t="s">
        <v>201</v>
      </c>
      <c r="EW89" s="16">
        <v>0</v>
      </c>
      <c r="EX89" s="16">
        <v>0</v>
      </c>
      <c r="EY89" s="16">
        <v>0</v>
      </c>
      <c r="EZ89" s="16">
        <v>0</v>
      </c>
      <c r="FA89" s="16" t="s">
        <v>1394</v>
      </c>
      <c r="FB89" s="16" t="s">
        <v>1392</v>
      </c>
      <c r="FC89" s="16" t="s">
        <v>1395</v>
      </c>
      <c r="FD89" s="16"/>
      <c r="FE89" s="16" t="s">
        <v>1396</v>
      </c>
      <c r="FF89" s="16" t="s">
        <v>205</v>
      </c>
      <c r="FG89" s="16" t="s">
        <v>1397</v>
      </c>
      <c r="FH89" s="16" t="s">
        <v>1398</v>
      </c>
      <c r="FI89" s="16" t="s">
        <v>1399</v>
      </c>
      <c r="FJ89" s="16"/>
      <c r="FK89" s="16"/>
      <c r="FL89" s="16" t="s">
        <v>1400</v>
      </c>
      <c r="FM89" s="16" t="s">
        <v>1392</v>
      </c>
      <c r="FN89" s="16" t="s">
        <v>1395</v>
      </c>
      <c r="FO89" s="16"/>
      <c r="FP89" s="16" t="s">
        <v>1396</v>
      </c>
      <c r="FQ89" s="16" t="s">
        <v>205</v>
      </c>
      <c r="FR89" s="16" t="s">
        <v>1397</v>
      </c>
      <c r="FS89" s="16" t="s">
        <v>1398</v>
      </c>
      <c r="FT89" s="16" t="s">
        <v>1399</v>
      </c>
      <c r="FU89" s="16"/>
      <c r="FV89" s="16"/>
      <c r="FW89" s="16" t="s">
        <v>1400</v>
      </c>
      <c r="FX89" s="16" t="s">
        <v>261</v>
      </c>
      <c r="FY89" s="16" t="s">
        <v>262</v>
      </c>
      <c r="FZ89" s="16"/>
      <c r="GA89" s="16" t="s">
        <v>263</v>
      </c>
      <c r="GB89" s="16" t="s">
        <v>214</v>
      </c>
      <c r="GC89" s="16" t="s">
        <v>264</v>
      </c>
      <c r="GD89" s="16" t="s">
        <v>265</v>
      </c>
      <c r="GE89" s="16" t="s">
        <v>266</v>
      </c>
      <c r="GF89" s="16"/>
      <c r="GG89" s="16"/>
      <c r="GH89" s="16" t="s">
        <v>267</v>
      </c>
    </row>
    <row r="90" spans="1:190" ht="37.5">
      <c r="A90" s="16" t="s">
        <v>1401</v>
      </c>
      <c r="B90" s="16" t="s">
        <v>1402</v>
      </c>
      <c r="C90" s="16" t="s">
        <v>1247</v>
      </c>
      <c r="D90" s="16" t="s">
        <v>193</v>
      </c>
      <c r="E90" s="16" t="s">
        <v>194</v>
      </c>
      <c r="F90" s="16" t="s">
        <v>195</v>
      </c>
      <c r="G90" s="16" t="s">
        <v>196</v>
      </c>
      <c r="H90" s="17">
        <v>0</v>
      </c>
      <c r="I90" s="16" t="s">
        <v>1403</v>
      </c>
      <c r="J90" s="16" t="s">
        <v>223</v>
      </c>
      <c r="K90" s="16" t="s">
        <v>1404</v>
      </c>
      <c r="L90" s="16" t="s">
        <v>702</v>
      </c>
      <c r="M90" s="16" t="s">
        <v>1405</v>
      </c>
      <c r="N90" s="18">
        <v>41824</v>
      </c>
      <c r="O90" s="16"/>
      <c r="P90" s="16"/>
      <c r="Q90" s="16"/>
      <c r="R90" s="18">
        <v>42866.223298611098</v>
      </c>
      <c r="S90" s="18">
        <v>43282.166666666701</v>
      </c>
      <c r="T90" s="16"/>
      <c r="U90" s="16"/>
      <c r="V90" s="18">
        <v>41879.166666666701</v>
      </c>
      <c r="W90" s="16"/>
      <c r="X90" s="16"/>
      <c r="Y90" s="18">
        <v>42286.166666666701</v>
      </c>
      <c r="Z90" s="16"/>
      <c r="AA90" s="16"/>
      <c r="AB90" s="18">
        <v>42460.166666666701</v>
      </c>
      <c r="AC90" s="16"/>
      <c r="AD90" s="16"/>
      <c r="AE90" s="18">
        <v>42545.166666666701</v>
      </c>
      <c r="AF90" s="16"/>
      <c r="AG90" s="18">
        <v>42846.146516203698</v>
      </c>
      <c r="AH90" s="16"/>
      <c r="AI90" s="18">
        <v>42846.146689814799</v>
      </c>
      <c r="AJ90" s="16"/>
      <c r="AK90" s="16"/>
      <c r="AL90" s="18">
        <v>42333.416666666701</v>
      </c>
      <c r="AM90" s="18">
        <v>42333.208333333299</v>
      </c>
      <c r="AN90" s="18">
        <v>42362.208333333299</v>
      </c>
      <c r="AO90" s="16"/>
      <c r="AP90" s="16"/>
      <c r="AQ90" s="18">
        <v>42527.166666666701</v>
      </c>
      <c r="AR90" s="18">
        <v>42548.704120370399</v>
      </c>
      <c r="AS90" s="18">
        <v>42559.333333333299</v>
      </c>
      <c r="AT90" s="16"/>
      <c r="AU90" s="16"/>
      <c r="AV90" s="18">
        <v>42846.146689814799</v>
      </c>
      <c r="AW90" s="18">
        <v>42866.223298611098</v>
      </c>
      <c r="AX90" s="18">
        <v>42850.7827777778</v>
      </c>
      <c r="AY90" s="16">
        <v>71520</v>
      </c>
      <c r="AZ90" s="16">
        <v>1430400</v>
      </c>
      <c r="BA90" s="16"/>
      <c r="BB90" s="16">
        <v>48388</v>
      </c>
      <c r="BC90" s="16">
        <v>725820</v>
      </c>
      <c r="BD90" s="16">
        <v>844034</v>
      </c>
      <c r="BE90" s="16">
        <v>12660523</v>
      </c>
      <c r="BF90" s="16">
        <v>100</v>
      </c>
      <c r="BG90" s="16"/>
      <c r="BH90" s="16"/>
      <c r="BI90" s="16"/>
      <c r="BJ90" s="16"/>
      <c r="BK90" s="16"/>
      <c r="BL90" s="16"/>
      <c r="BM90" s="16">
        <v>80</v>
      </c>
      <c r="BN90" s="16">
        <v>27</v>
      </c>
      <c r="BO90" s="16">
        <v>53</v>
      </c>
      <c r="BP90" s="16"/>
      <c r="BQ90" s="16">
        <v>106602</v>
      </c>
      <c r="BR90" s="16">
        <v>2132040</v>
      </c>
      <c r="BS90" s="16"/>
      <c r="BT90" s="16"/>
      <c r="BU90" s="16"/>
      <c r="BV90" s="16">
        <v>96.4</v>
      </c>
      <c r="BW90" s="16">
        <v>8440</v>
      </c>
      <c r="BX90" s="16"/>
      <c r="BY90" s="16"/>
      <c r="BZ90" s="16"/>
      <c r="CA90" s="16">
        <v>48388</v>
      </c>
      <c r="CB90" s="16">
        <v>725820</v>
      </c>
      <c r="CC90" s="16">
        <v>844034</v>
      </c>
      <c r="CD90" s="16">
        <v>12660523</v>
      </c>
      <c r="CE90" s="16">
        <v>100</v>
      </c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8">
        <v>42379.208333333299</v>
      </c>
      <c r="CX90" s="18">
        <v>42766.208333333299</v>
      </c>
      <c r="CY90" s="16"/>
      <c r="CZ90" s="16"/>
      <c r="DA90" s="16"/>
      <c r="DB90" s="16">
        <v>49968</v>
      </c>
      <c r="DC90" s="16">
        <v>749520</v>
      </c>
      <c r="DD90" s="16">
        <v>824559</v>
      </c>
      <c r="DE90" s="16">
        <v>12368398</v>
      </c>
      <c r="DF90" s="16">
        <v>100</v>
      </c>
      <c r="DG90" s="16"/>
      <c r="DH90" s="16"/>
      <c r="DI90" s="16"/>
      <c r="DJ90" s="16"/>
      <c r="DK90" s="16"/>
      <c r="DL90" s="16"/>
      <c r="DM90" s="16">
        <v>75.599999999999994</v>
      </c>
      <c r="DN90" s="16">
        <v>27.3</v>
      </c>
      <c r="DO90" s="16">
        <v>48.4</v>
      </c>
      <c r="DP90" s="16"/>
      <c r="DQ90" s="16">
        <v>103100</v>
      </c>
      <c r="DR90" s="16">
        <v>2062000</v>
      </c>
      <c r="DS90" s="16"/>
      <c r="DT90" s="16"/>
      <c r="DU90" s="16"/>
      <c r="DV90" s="16">
        <v>94.127739726000001</v>
      </c>
      <c r="DW90" s="16">
        <v>8245.59</v>
      </c>
      <c r="DX90" s="17">
        <v>60000</v>
      </c>
      <c r="DY90" s="17">
        <v>60000</v>
      </c>
      <c r="DZ90" s="17">
        <v>120000</v>
      </c>
      <c r="EA90" s="17">
        <v>120000</v>
      </c>
      <c r="EB90" s="17">
        <v>20000</v>
      </c>
      <c r="EC90" s="17">
        <v>20000</v>
      </c>
      <c r="ED90" s="17">
        <v>0</v>
      </c>
      <c r="EE90" s="17">
        <v>0</v>
      </c>
      <c r="EF90" s="17">
        <v>0</v>
      </c>
      <c r="EG90" s="17">
        <v>0</v>
      </c>
      <c r="EH90" s="17">
        <v>756912</v>
      </c>
      <c r="EI90" s="16"/>
      <c r="EJ90" s="16"/>
      <c r="EK90" s="16"/>
      <c r="EL90" s="16"/>
      <c r="EM90" s="16"/>
      <c r="EN90" s="16"/>
      <c r="EO90" s="16"/>
      <c r="EP90" s="16"/>
      <c r="EQ90" s="16" t="s">
        <v>227</v>
      </c>
      <c r="ER90" s="16" t="s">
        <v>251</v>
      </c>
      <c r="ES90" s="16" t="s">
        <v>201</v>
      </c>
      <c r="ET90" s="16"/>
      <c r="EU90" s="17">
        <v>0</v>
      </c>
      <c r="EV90" s="16" t="s">
        <v>251</v>
      </c>
      <c r="EW90" s="16">
        <v>7.0000000000000007E-2</v>
      </c>
      <c r="EX90" s="16">
        <v>1477</v>
      </c>
      <c r="EY90" s="16">
        <v>0.01</v>
      </c>
      <c r="EZ90" s="16">
        <v>0</v>
      </c>
      <c r="FA90" s="16" t="s">
        <v>1406</v>
      </c>
      <c r="FB90" s="16" t="s">
        <v>1402</v>
      </c>
      <c r="FC90" s="16" t="s">
        <v>1407</v>
      </c>
      <c r="FD90" s="16" t="s">
        <v>1408</v>
      </c>
      <c r="FE90" s="16" t="s">
        <v>1409</v>
      </c>
      <c r="FF90" s="16" t="s">
        <v>205</v>
      </c>
      <c r="FG90" s="16" t="s">
        <v>1410</v>
      </c>
      <c r="FH90" s="16" t="s">
        <v>1411</v>
      </c>
      <c r="FI90" s="16" t="s">
        <v>1412</v>
      </c>
      <c r="FJ90" s="16"/>
      <c r="FK90" s="16"/>
      <c r="FL90" s="16" t="s">
        <v>1413</v>
      </c>
      <c r="FM90" s="16" t="s">
        <v>1402</v>
      </c>
      <c r="FN90" s="16" t="s">
        <v>1407</v>
      </c>
      <c r="FO90" s="16" t="s">
        <v>1408</v>
      </c>
      <c r="FP90" s="16" t="s">
        <v>1409</v>
      </c>
      <c r="FQ90" s="16" t="s">
        <v>205</v>
      </c>
      <c r="FR90" s="16" t="s">
        <v>1410</v>
      </c>
      <c r="FS90" s="16" t="s">
        <v>1411</v>
      </c>
      <c r="FT90" s="16" t="s">
        <v>1412</v>
      </c>
      <c r="FU90" s="16"/>
      <c r="FV90" s="16"/>
      <c r="FW90" s="16" t="s">
        <v>1413</v>
      </c>
      <c r="FX90" s="16" t="s">
        <v>261</v>
      </c>
      <c r="FY90" s="16" t="s">
        <v>262</v>
      </c>
      <c r="FZ90" s="16"/>
      <c r="GA90" s="16" t="s">
        <v>263</v>
      </c>
      <c r="GB90" s="16" t="s">
        <v>214</v>
      </c>
      <c r="GC90" s="16" t="s">
        <v>264</v>
      </c>
      <c r="GD90" s="16" t="s">
        <v>265</v>
      </c>
      <c r="GE90" s="16" t="s">
        <v>266</v>
      </c>
      <c r="GF90" s="16"/>
      <c r="GG90" s="16"/>
      <c r="GH90" s="16" t="s">
        <v>267</v>
      </c>
    </row>
    <row r="91" spans="1:190" ht="37.5">
      <c r="A91" s="16" t="s">
        <v>1414</v>
      </c>
      <c r="B91" s="16" t="s">
        <v>1415</v>
      </c>
      <c r="C91" s="16" t="s">
        <v>1247</v>
      </c>
      <c r="D91" s="16" t="s">
        <v>193</v>
      </c>
      <c r="E91" s="16" t="s">
        <v>194</v>
      </c>
      <c r="F91" s="16" t="s">
        <v>195</v>
      </c>
      <c r="G91" s="16" t="s">
        <v>196</v>
      </c>
      <c r="H91" s="17">
        <v>0</v>
      </c>
      <c r="I91" s="16" t="s">
        <v>1416</v>
      </c>
      <c r="J91" s="16" t="s">
        <v>198</v>
      </c>
      <c r="K91" s="16" t="s">
        <v>1417</v>
      </c>
      <c r="L91" s="16" t="s">
        <v>198</v>
      </c>
      <c r="M91" s="16" t="s">
        <v>1417</v>
      </c>
      <c r="N91" s="18">
        <v>41905</v>
      </c>
      <c r="O91" s="16"/>
      <c r="P91" s="16"/>
      <c r="Q91" s="18">
        <v>43725.166666666701</v>
      </c>
      <c r="R91" s="16"/>
      <c r="S91" s="18">
        <v>43282.166666666701</v>
      </c>
      <c r="T91" s="18">
        <v>43494.208333333299</v>
      </c>
      <c r="U91" s="16"/>
      <c r="V91" s="18">
        <v>41985.208333333299</v>
      </c>
      <c r="W91" s="16"/>
      <c r="X91" s="16"/>
      <c r="Y91" s="18">
        <v>42040.208333333299</v>
      </c>
      <c r="Z91" s="16"/>
      <c r="AA91" s="16"/>
      <c r="AB91" s="18">
        <v>42565.378796296303</v>
      </c>
      <c r="AC91" s="16"/>
      <c r="AD91" s="16"/>
      <c r="AE91" s="18">
        <v>42763.7244444444</v>
      </c>
      <c r="AF91" s="16"/>
      <c r="AG91" s="16"/>
      <c r="AH91" s="16"/>
      <c r="AI91" s="16"/>
      <c r="AJ91" s="16"/>
      <c r="AK91" s="16"/>
      <c r="AL91" s="18">
        <v>42123.333333333299</v>
      </c>
      <c r="AM91" s="18">
        <v>42123.166666666701</v>
      </c>
      <c r="AN91" s="18">
        <v>42159.166666666701</v>
      </c>
      <c r="AO91" s="16"/>
      <c r="AP91" s="16"/>
      <c r="AQ91" s="18">
        <v>42763.7244444444</v>
      </c>
      <c r="AR91" s="18">
        <v>42783.2817476852</v>
      </c>
      <c r="AS91" s="18">
        <v>42930.333333333299</v>
      </c>
      <c r="AT91" s="16"/>
      <c r="AU91" s="16"/>
      <c r="AV91" s="16"/>
      <c r="AW91" s="16"/>
      <c r="AX91" s="16"/>
      <c r="AY91" s="16"/>
      <c r="AZ91" s="16"/>
      <c r="BA91" s="16"/>
      <c r="BB91" s="16">
        <v>36675</v>
      </c>
      <c r="BC91" s="16">
        <v>550125</v>
      </c>
      <c r="BD91" s="16">
        <v>562526</v>
      </c>
      <c r="BE91" s="16">
        <v>8437896</v>
      </c>
      <c r="BF91" s="16">
        <v>75</v>
      </c>
      <c r="BG91" s="16"/>
      <c r="BH91" s="16"/>
      <c r="BI91" s="16"/>
      <c r="BJ91" s="16"/>
      <c r="BK91" s="16"/>
      <c r="BL91" s="16"/>
      <c r="BM91" s="16">
        <v>80.400000000000006</v>
      </c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>
        <v>36675</v>
      </c>
      <c r="CB91" s="16">
        <v>550125</v>
      </c>
      <c r="CC91" s="16">
        <v>562526</v>
      </c>
      <c r="CD91" s="16">
        <v>8437896</v>
      </c>
      <c r="CE91" s="16">
        <v>75</v>
      </c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7">
        <v>32197.5</v>
      </c>
      <c r="DY91" s="17">
        <v>32197.5</v>
      </c>
      <c r="DZ91" s="17">
        <v>64395</v>
      </c>
      <c r="EA91" s="17">
        <v>64395</v>
      </c>
      <c r="EB91" s="17">
        <v>10732.5</v>
      </c>
      <c r="EC91" s="17">
        <v>0</v>
      </c>
      <c r="ED91" s="17">
        <v>0</v>
      </c>
      <c r="EE91" s="17">
        <v>0</v>
      </c>
      <c r="EF91" s="17">
        <v>0</v>
      </c>
      <c r="EG91" s="17">
        <v>0</v>
      </c>
      <c r="EH91" s="17">
        <v>357750</v>
      </c>
      <c r="EI91" s="16"/>
      <c r="EJ91" s="16"/>
      <c r="EK91" s="16"/>
      <c r="EL91" s="16"/>
      <c r="EM91" s="16"/>
      <c r="EN91" s="16"/>
      <c r="EO91" s="16"/>
      <c r="EP91" s="16"/>
      <c r="EQ91" s="16" t="s">
        <v>227</v>
      </c>
      <c r="ER91" s="16" t="s">
        <v>201</v>
      </c>
      <c r="ES91" s="16" t="s">
        <v>201</v>
      </c>
      <c r="ET91" s="16"/>
      <c r="EU91" s="17">
        <v>0</v>
      </c>
      <c r="EV91" s="16" t="s">
        <v>201</v>
      </c>
      <c r="EW91" s="16">
        <v>0.4</v>
      </c>
      <c r="EX91" s="16">
        <v>1399</v>
      </c>
      <c r="EY91" s="16">
        <v>0.01</v>
      </c>
      <c r="EZ91" s="16">
        <v>0</v>
      </c>
      <c r="FA91" s="16" t="s">
        <v>1418</v>
      </c>
      <c r="FB91" s="16" t="s">
        <v>1330</v>
      </c>
      <c r="FC91" s="16" t="s">
        <v>388</v>
      </c>
      <c r="FD91" s="16"/>
      <c r="FE91" s="16" t="s">
        <v>263</v>
      </c>
      <c r="FF91" s="16" t="s">
        <v>214</v>
      </c>
      <c r="FG91" s="16" t="s">
        <v>264</v>
      </c>
      <c r="FH91" s="16" t="s">
        <v>216</v>
      </c>
      <c r="FI91" s="16" t="s">
        <v>389</v>
      </c>
      <c r="FJ91" s="16"/>
      <c r="FK91" s="16"/>
      <c r="FL91" s="16" t="s">
        <v>390</v>
      </c>
      <c r="FM91" s="16" t="s">
        <v>1330</v>
      </c>
      <c r="FN91" s="16" t="s">
        <v>388</v>
      </c>
      <c r="FO91" s="16"/>
      <c r="FP91" s="16" t="s">
        <v>263</v>
      </c>
      <c r="FQ91" s="16" t="s">
        <v>214</v>
      </c>
      <c r="FR91" s="16" t="s">
        <v>264</v>
      </c>
      <c r="FS91" s="16" t="s">
        <v>216</v>
      </c>
      <c r="FT91" s="16" t="s">
        <v>389</v>
      </c>
      <c r="FU91" s="16"/>
      <c r="FV91" s="16"/>
      <c r="FW91" s="16" t="s">
        <v>390</v>
      </c>
      <c r="FX91" s="16" t="s">
        <v>1330</v>
      </c>
      <c r="FY91" s="16" t="s">
        <v>391</v>
      </c>
      <c r="FZ91" s="16" t="s">
        <v>392</v>
      </c>
      <c r="GA91" s="16" t="s">
        <v>393</v>
      </c>
      <c r="GB91" s="16" t="s">
        <v>308</v>
      </c>
      <c r="GC91" s="16" t="s">
        <v>394</v>
      </c>
      <c r="GD91" s="16" t="s">
        <v>216</v>
      </c>
      <c r="GE91" s="16" t="s">
        <v>389</v>
      </c>
      <c r="GF91" s="16" t="s">
        <v>1419</v>
      </c>
      <c r="GG91" s="16"/>
      <c r="GH91" s="16" t="s">
        <v>1420</v>
      </c>
    </row>
    <row r="92" spans="1:190" ht="37.5">
      <c r="A92" s="16" t="s">
        <v>1421</v>
      </c>
      <c r="B92" s="16" t="s">
        <v>1422</v>
      </c>
      <c r="C92" s="16" t="s">
        <v>1247</v>
      </c>
      <c r="D92" s="16" t="s">
        <v>193</v>
      </c>
      <c r="E92" s="16" t="s">
        <v>194</v>
      </c>
      <c r="F92" s="16" t="s">
        <v>195</v>
      </c>
      <c r="G92" s="16" t="s">
        <v>196</v>
      </c>
      <c r="H92" s="17">
        <v>0</v>
      </c>
      <c r="I92" s="16" t="s">
        <v>1423</v>
      </c>
      <c r="J92" s="16" t="s">
        <v>223</v>
      </c>
      <c r="K92" s="16" t="s">
        <v>1424</v>
      </c>
      <c r="L92" s="16" t="s">
        <v>225</v>
      </c>
      <c r="M92" s="16" t="s">
        <v>1425</v>
      </c>
      <c r="N92" s="18">
        <v>41452</v>
      </c>
      <c r="O92" s="16"/>
      <c r="P92" s="16"/>
      <c r="Q92" s="16"/>
      <c r="R92" s="18">
        <v>42687.1265277778</v>
      </c>
      <c r="S92" s="18">
        <v>43282.166666666701</v>
      </c>
      <c r="T92" s="16"/>
      <c r="U92" s="16"/>
      <c r="V92" s="18">
        <v>41472.166666666701</v>
      </c>
      <c r="W92" s="16"/>
      <c r="X92" s="16"/>
      <c r="Y92" s="18">
        <v>41501.166666666701</v>
      </c>
      <c r="Z92" s="16"/>
      <c r="AA92" s="16"/>
      <c r="AB92" s="18">
        <v>42352.208333333299</v>
      </c>
      <c r="AC92" s="16"/>
      <c r="AD92" s="16"/>
      <c r="AE92" s="18">
        <v>42475.166666666701</v>
      </c>
      <c r="AF92" s="16"/>
      <c r="AG92" s="18">
        <v>42614.507731481499</v>
      </c>
      <c r="AH92" s="16"/>
      <c r="AI92" s="18">
        <v>42614.5078587963</v>
      </c>
      <c r="AJ92" s="16"/>
      <c r="AK92" s="16"/>
      <c r="AL92" s="18">
        <v>42219.333333333299</v>
      </c>
      <c r="AM92" s="18">
        <v>42219.166666666701</v>
      </c>
      <c r="AN92" s="18">
        <v>42264.166666666701</v>
      </c>
      <c r="AO92" s="16"/>
      <c r="AP92" s="16"/>
      <c r="AQ92" s="18">
        <v>42450.166666666701</v>
      </c>
      <c r="AR92" s="18">
        <v>42508.930613425902</v>
      </c>
      <c r="AS92" s="18">
        <v>42529.266620370399</v>
      </c>
      <c r="AT92" s="16"/>
      <c r="AU92" s="16"/>
      <c r="AV92" s="18">
        <v>42614.5078587963</v>
      </c>
      <c r="AW92" s="18">
        <v>42614.830601851798</v>
      </c>
      <c r="AX92" s="18">
        <v>42647.872268518498</v>
      </c>
      <c r="AY92" s="16"/>
      <c r="AZ92" s="16"/>
      <c r="BA92" s="16"/>
      <c r="BB92" s="16">
        <v>32080</v>
      </c>
      <c r="BC92" s="16">
        <v>481200</v>
      </c>
      <c r="BD92" s="16">
        <v>470925</v>
      </c>
      <c r="BE92" s="16">
        <v>7063875</v>
      </c>
      <c r="BF92" s="16">
        <v>75</v>
      </c>
      <c r="BG92" s="16"/>
      <c r="BH92" s="16"/>
      <c r="BI92" s="16"/>
      <c r="BJ92" s="16"/>
      <c r="BK92" s="16"/>
      <c r="BL92" s="16"/>
      <c r="BM92" s="16">
        <v>81</v>
      </c>
      <c r="BN92" s="16">
        <v>27</v>
      </c>
      <c r="BO92" s="16">
        <v>54</v>
      </c>
      <c r="BP92" s="16"/>
      <c r="BQ92" s="16">
        <v>59400</v>
      </c>
      <c r="BR92" s="16">
        <v>891000</v>
      </c>
      <c r="BS92" s="16"/>
      <c r="BT92" s="16"/>
      <c r="BU92" s="16"/>
      <c r="BV92" s="16">
        <v>71.931063658300005</v>
      </c>
      <c r="BW92" s="16">
        <v>6279</v>
      </c>
      <c r="BX92" s="16"/>
      <c r="BY92" s="16"/>
      <c r="BZ92" s="16"/>
      <c r="CA92" s="16">
        <v>32080</v>
      </c>
      <c r="CB92" s="16">
        <v>481200</v>
      </c>
      <c r="CC92" s="16">
        <v>470925</v>
      </c>
      <c r="CD92" s="16">
        <v>7063875</v>
      </c>
      <c r="CE92" s="16">
        <v>75</v>
      </c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8">
        <v>42223.166666666701</v>
      </c>
      <c r="CX92" s="18">
        <v>42583.166666666701</v>
      </c>
      <c r="CY92" s="16"/>
      <c r="CZ92" s="16"/>
      <c r="DA92" s="16"/>
      <c r="DB92" s="16">
        <v>12862</v>
      </c>
      <c r="DC92" s="16">
        <v>192930</v>
      </c>
      <c r="DD92" s="16">
        <v>291741</v>
      </c>
      <c r="DE92" s="16">
        <v>4376115</v>
      </c>
      <c r="DF92" s="16">
        <v>75</v>
      </c>
      <c r="DG92" s="16"/>
      <c r="DH92" s="16"/>
      <c r="DI92" s="16"/>
      <c r="DJ92" s="16"/>
      <c r="DK92" s="16"/>
      <c r="DL92" s="16"/>
      <c r="DM92" s="16">
        <v>66.02</v>
      </c>
      <c r="DN92" s="16">
        <v>28.8</v>
      </c>
      <c r="DO92" s="16">
        <v>37.22</v>
      </c>
      <c r="DP92" s="16"/>
      <c r="DQ92" s="16">
        <v>34561.699999999997</v>
      </c>
      <c r="DR92" s="16">
        <v>518425.5</v>
      </c>
      <c r="DS92" s="16"/>
      <c r="DT92" s="16"/>
      <c r="DU92" s="16"/>
      <c r="DV92" s="16">
        <v>44.561746440999997</v>
      </c>
      <c r="DW92" s="16">
        <v>3903.6089882352999</v>
      </c>
      <c r="DX92" s="17">
        <v>30000</v>
      </c>
      <c r="DY92" s="17">
        <v>30000</v>
      </c>
      <c r="DZ92" s="17">
        <v>90000</v>
      </c>
      <c r="EA92" s="17">
        <v>90000</v>
      </c>
      <c r="EB92" s="17">
        <v>30000</v>
      </c>
      <c r="EC92" s="17">
        <v>30000</v>
      </c>
      <c r="ED92" s="17">
        <v>0</v>
      </c>
      <c r="EE92" s="17">
        <v>0</v>
      </c>
      <c r="EF92" s="17">
        <v>0</v>
      </c>
      <c r="EG92" s="17">
        <v>0</v>
      </c>
      <c r="EH92" s="17">
        <v>500000</v>
      </c>
      <c r="EI92" s="16"/>
      <c r="EJ92" s="16"/>
      <c r="EK92" s="16"/>
      <c r="EL92" s="16"/>
      <c r="EM92" s="16"/>
      <c r="EN92" s="16"/>
      <c r="EO92" s="16"/>
      <c r="EP92" s="16"/>
      <c r="EQ92" s="16" t="s">
        <v>227</v>
      </c>
      <c r="ER92" s="16" t="s">
        <v>201</v>
      </c>
      <c r="ES92" s="16" t="s">
        <v>201</v>
      </c>
      <c r="ET92" s="16"/>
      <c r="EU92" s="17">
        <v>0</v>
      </c>
      <c r="EV92" s="16" t="s">
        <v>201</v>
      </c>
      <c r="EW92" s="16">
        <v>5.61</v>
      </c>
      <c r="EX92" s="16">
        <v>1338</v>
      </c>
      <c r="EY92" s="16">
        <v>0</v>
      </c>
      <c r="EZ92" s="16">
        <v>0</v>
      </c>
      <c r="FA92" s="16" t="s">
        <v>1426</v>
      </c>
      <c r="FB92" s="16" t="s">
        <v>1427</v>
      </c>
      <c r="FC92" s="16" t="s">
        <v>1428</v>
      </c>
      <c r="FD92" s="16" t="s">
        <v>875</v>
      </c>
      <c r="FE92" s="16" t="s">
        <v>1429</v>
      </c>
      <c r="FF92" s="16" t="s">
        <v>205</v>
      </c>
      <c r="FG92" s="16" t="s">
        <v>1430</v>
      </c>
      <c r="FH92" s="16" t="s">
        <v>277</v>
      </c>
      <c r="FI92" s="16" t="s">
        <v>1431</v>
      </c>
      <c r="FJ92" s="16"/>
      <c r="FK92" s="16"/>
      <c r="FL92" s="16" t="s">
        <v>1432</v>
      </c>
      <c r="FM92" s="16" t="s">
        <v>1427</v>
      </c>
      <c r="FN92" s="16" t="s">
        <v>1428</v>
      </c>
      <c r="FO92" s="16" t="s">
        <v>875</v>
      </c>
      <c r="FP92" s="16" t="s">
        <v>1429</v>
      </c>
      <c r="FQ92" s="16" t="s">
        <v>205</v>
      </c>
      <c r="FR92" s="16" t="s">
        <v>1430</v>
      </c>
      <c r="FS92" s="16" t="s">
        <v>277</v>
      </c>
      <c r="FT92" s="16" t="s">
        <v>1431</v>
      </c>
      <c r="FU92" s="16"/>
      <c r="FV92" s="16"/>
      <c r="FW92" s="16" t="s">
        <v>1432</v>
      </c>
      <c r="FX92" s="16" t="s">
        <v>261</v>
      </c>
      <c r="FY92" s="16" t="s">
        <v>262</v>
      </c>
      <c r="FZ92" s="16"/>
      <c r="GA92" s="16" t="s">
        <v>263</v>
      </c>
      <c r="GB92" s="16" t="s">
        <v>214</v>
      </c>
      <c r="GC92" s="16" t="s">
        <v>264</v>
      </c>
      <c r="GD92" s="16" t="s">
        <v>265</v>
      </c>
      <c r="GE92" s="16" t="s">
        <v>266</v>
      </c>
      <c r="GF92" s="16"/>
      <c r="GG92" s="16"/>
      <c r="GH92" s="16" t="s">
        <v>267</v>
      </c>
    </row>
    <row r="93" spans="1:190" ht="37.5">
      <c r="A93" s="16" t="s">
        <v>1433</v>
      </c>
      <c r="B93" s="16" t="s">
        <v>1434</v>
      </c>
      <c r="C93" s="16" t="s">
        <v>1247</v>
      </c>
      <c r="D93" s="16" t="s">
        <v>193</v>
      </c>
      <c r="E93" s="16" t="s">
        <v>727</v>
      </c>
      <c r="F93" s="16" t="s">
        <v>195</v>
      </c>
      <c r="G93" s="16" t="s">
        <v>196</v>
      </c>
      <c r="H93" s="17">
        <v>0</v>
      </c>
      <c r="I93" s="16" t="s">
        <v>1435</v>
      </c>
      <c r="J93" s="16" t="s">
        <v>198</v>
      </c>
      <c r="K93" s="16" t="s">
        <v>1436</v>
      </c>
      <c r="L93" s="16" t="s">
        <v>702</v>
      </c>
      <c r="M93" s="16" t="s">
        <v>1437</v>
      </c>
      <c r="N93" s="18">
        <v>42587.6349305556</v>
      </c>
      <c r="O93" s="16"/>
      <c r="P93" s="18">
        <v>43315.166666666701</v>
      </c>
      <c r="Q93" s="18">
        <v>43315.166666666701</v>
      </c>
      <c r="R93" s="16"/>
      <c r="S93" s="18">
        <v>43282.166666666701</v>
      </c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>
        <v>0</v>
      </c>
      <c r="AZ93" s="16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6">
        <v>0</v>
      </c>
      <c r="BP93" s="16">
        <v>0</v>
      </c>
      <c r="BQ93" s="16">
        <v>0</v>
      </c>
      <c r="BR93" s="16">
        <v>0</v>
      </c>
      <c r="BS93" s="16">
        <v>0</v>
      </c>
      <c r="BT93" s="16">
        <v>0</v>
      </c>
      <c r="BU93" s="16">
        <v>0</v>
      </c>
      <c r="BV93" s="16">
        <v>0</v>
      </c>
      <c r="BW93" s="16">
        <v>0</v>
      </c>
      <c r="BX93" s="16">
        <v>0</v>
      </c>
      <c r="BY93" s="16">
        <v>0</v>
      </c>
      <c r="BZ93" s="16">
        <v>0</v>
      </c>
      <c r="CA93" s="16">
        <v>0</v>
      </c>
      <c r="CB93" s="16">
        <v>0</v>
      </c>
      <c r="CC93" s="16">
        <v>0</v>
      </c>
      <c r="CD93" s="16">
        <v>0</v>
      </c>
      <c r="CE93" s="16">
        <v>0</v>
      </c>
      <c r="CF93" s="16">
        <v>0</v>
      </c>
      <c r="CG93" s="16">
        <v>0</v>
      </c>
      <c r="CH93" s="16">
        <v>0</v>
      </c>
      <c r="CI93" s="16">
        <v>0</v>
      </c>
      <c r="CJ93" s="16">
        <v>0</v>
      </c>
      <c r="CK93" s="16">
        <v>0</v>
      </c>
      <c r="CL93" s="16">
        <v>0</v>
      </c>
      <c r="CM93" s="16">
        <v>0</v>
      </c>
      <c r="CN93" s="16">
        <v>0</v>
      </c>
      <c r="CO93" s="16">
        <v>0</v>
      </c>
      <c r="CP93" s="16">
        <v>0</v>
      </c>
      <c r="CQ93" s="16">
        <v>0</v>
      </c>
      <c r="CR93" s="16">
        <v>0</v>
      </c>
      <c r="CS93" s="16">
        <v>0</v>
      </c>
      <c r="CT93" s="16">
        <v>0</v>
      </c>
      <c r="CU93" s="16">
        <v>0</v>
      </c>
      <c r="CV93" s="16">
        <v>0</v>
      </c>
      <c r="CW93" s="18">
        <v>1</v>
      </c>
      <c r="CX93" s="18">
        <v>1</v>
      </c>
      <c r="CY93" s="16">
        <v>0</v>
      </c>
      <c r="CZ93" s="16">
        <v>0</v>
      </c>
      <c r="DA93" s="16">
        <v>0</v>
      </c>
      <c r="DB93" s="16">
        <v>0</v>
      </c>
      <c r="DC93" s="16">
        <v>0</v>
      </c>
      <c r="DD93" s="16">
        <v>0</v>
      </c>
      <c r="DE93" s="16">
        <v>0</v>
      </c>
      <c r="DF93" s="16">
        <v>0</v>
      </c>
      <c r="DG93" s="16">
        <v>0</v>
      </c>
      <c r="DH93" s="16">
        <v>0</v>
      </c>
      <c r="DI93" s="16">
        <v>0</v>
      </c>
      <c r="DJ93" s="16">
        <v>0</v>
      </c>
      <c r="DK93" s="16">
        <v>0</v>
      </c>
      <c r="DL93" s="16">
        <v>0</v>
      </c>
      <c r="DM93" s="16">
        <v>0</v>
      </c>
      <c r="DN93" s="16">
        <v>0</v>
      </c>
      <c r="DO93" s="16">
        <v>0</v>
      </c>
      <c r="DP93" s="16">
        <v>0</v>
      </c>
      <c r="DQ93" s="16">
        <v>0</v>
      </c>
      <c r="DR93" s="16">
        <v>0</v>
      </c>
      <c r="DS93" s="16">
        <v>0</v>
      </c>
      <c r="DT93" s="16">
        <v>0</v>
      </c>
      <c r="DU93" s="16">
        <v>0</v>
      </c>
      <c r="DV93" s="16">
        <v>0</v>
      </c>
      <c r="DW93" s="16">
        <v>0</v>
      </c>
      <c r="DX93" s="17">
        <v>0</v>
      </c>
      <c r="DY93" s="17">
        <v>0</v>
      </c>
      <c r="DZ93" s="17">
        <v>0</v>
      </c>
      <c r="EA93" s="17">
        <v>0</v>
      </c>
      <c r="EB93" s="17">
        <v>0</v>
      </c>
      <c r="EC93" s="17">
        <v>0</v>
      </c>
      <c r="ED93" s="17">
        <v>0</v>
      </c>
      <c r="EE93" s="17">
        <v>0</v>
      </c>
      <c r="EF93" s="17">
        <v>0</v>
      </c>
      <c r="EG93" s="17">
        <v>0</v>
      </c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 t="s">
        <v>251</v>
      </c>
      <c r="ES93" s="16" t="s">
        <v>201</v>
      </c>
      <c r="ET93" s="16"/>
      <c r="EU93" s="17">
        <v>0</v>
      </c>
      <c r="EV93" s="16" t="s">
        <v>251</v>
      </c>
      <c r="EW93" s="16">
        <v>0</v>
      </c>
      <c r="EX93" s="16">
        <v>0</v>
      </c>
      <c r="EY93" s="16">
        <v>0</v>
      </c>
      <c r="EZ93" s="16">
        <v>0</v>
      </c>
      <c r="FA93" s="16" t="s">
        <v>1438</v>
      </c>
      <c r="FB93" s="16" t="s">
        <v>1434</v>
      </c>
      <c r="FC93" s="16" t="s">
        <v>1439</v>
      </c>
      <c r="FD93" s="16"/>
      <c r="FE93" s="16" t="s">
        <v>855</v>
      </c>
      <c r="FF93" s="16" t="s">
        <v>205</v>
      </c>
      <c r="FG93" s="16" t="s">
        <v>1440</v>
      </c>
      <c r="FH93" s="16" t="s">
        <v>808</v>
      </c>
      <c r="FI93" s="16" t="s">
        <v>1441</v>
      </c>
      <c r="FJ93" s="16"/>
      <c r="FK93" s="16"/>
      <c r="FL93" s="16" t="s">
        <v>1442</v>
      </c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 t="s">
        <v>1443</v>
      </c>
      <c r="FY93" s="16" t="s">
        <v>1444</v>
      </c>
      <c r="FZ93" s="16"/>
      <c r="GA93" s="16" t="s">
        <v>393</v>
      </c>
      <c r="GB93" s="16" t="s">
        <v>308</v>
      </c>
      <c r="GC93" s="16" t="s">
        <v>1094</v>
      </c>
      <c r="GD93" s="16" t="s">
        <v>1445</v>
      </c>
      <c r="GE93" s="16" t="s">
        <v>1446</v>
      </c>
      <c r="GF93" s="16"/>
      <c r="GG93" s="16"/>
      <c r="GH93" s="16" t="s">
        <v>1447</v>
      </c>
    </row>
    <row r="94" spans="1:190" ht="24.95">
      <c r="A94" s="16" t="s">
        <v>1448</v>
      </c>
      <c r="B94" s="16" t="s">
        <v>1449</v>
      </c>
      <c r="C94" s="16" t="s">
        <v>1247</v>
      </c>
      <c r="D94" s="16" t="s">
        <v>193</v>
      </c>
      <c r="E94" s="16" t="s">
        <v>727</v>
      </c>
      <c r="F94" s="16" t="s">
        <v>195</v>
      </c>
      <c r="G94" s="16" t="s">
        <v>196</v>
      </c>
      <c r="H94" s="17">
        <v>0</v>
      </c>
      <c r="I94" s="16" t="s">
        <v>1450</v>
      </c>
      <c r="J94" s="16" t="s">
        <v>198</v>
      </c>
      <c r="K94" s="16" t="s">
        <v>1451</v>
      </c>
      <c r="L94" s="16" t="s">
        <v>198</v>
      </c>
      <c r="M94" s="16" t="s">
        <v>1451</v>
      </c>
      <c r="N94" s="18">
        <v>42697.698194444398</v>
      </c>
      <c r="O94" s="16"/>
      <c r="P94" s="18">
        <v>43315.166666666701</v>
      </c>
      <c r="Q94" s="18">
        <v>43315.166666666701</v>
      </c>
      <c r="R94" s="16"/>
      <c r="S94" s="18">
        <v>43282.166666666701</v>
      </c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v>0</v>
      </c>
      <c r="BL94" s="16">
        <v>0</v>
      </c>
      <c r="BM94" s="16">
        <v>0</v>
      </c>
      <c r="BN94" s="16">
        <v>0</v>
      </c>
      <c r="BO94" s="16">
        <v>0</v>
      </c>
      <c r="BP94" s="16">
        <v>0</v>
      </c>
      <c r="BQ94" s="16">
        <v>0</v>
      </c>
      <c r="BR94" s="16">
        <v>0</v>
      </c>
      <c r="BS94" s="16">
        <v>0</v>
      </c>
      <c r="BT94" s="16">
        <v>0</v>
      </c>
      <c r="BU94" s="16">
        <v>0</v>
      </c>
      <c r="BV94" s="16">
        <v>0</v>
      </c>
      <c r="BW94" s="16">
        <v>0</v>
      </c>
      <c r="BX94" s="16">
        <v>0</v>
      </c>
      <c r="BY94" s="16">
        <v>0</v>
      </c>
      <c r="BZ94" s="16">
        <v>0</v>
      </c>
      <c r="CA94" s="16">
        <v>0</v>
      </c>
      <c r="CB94" s="16">
        <v>0</v>
      </c>
      <c r="CC94" s="16">
        <v>0</v>
      </c>
      <c r="CD94" s="16">
        <v>0</v>
      </c>
      <c r="CE94" s="16">
        <v>0</v>
      </c>
      <c r="CF94" s="16">
        <v>0</v>
      </c>
      <c r="CG94" s="16">
        <v>0</v>
      </c>
      <c r="CH94" s="16">
        <v>0</v>
      </c>
      <c r="CI94" s="16">
        <v>0</v>
      </c>
      <c r="CJ94" s="16">
        <v>0</v>
      </c>
      <c r="CK94" s="16">
        <v>0</v>
      </c>
      <c r="CL94" s="16">
        <v>0</v>
      </c>
      <c r="CM94" s="16">
        <v>0</v>
      </c>
      <c r="CN94" s="16">
        <v>0</v>
      </c>
      <c r="CO94" s="16">
        <v>0</v>
      </c>
      <c r="CP94" s="16">
        <v>0</v>
      </c>
      <c r="CQ94" s="16">
        <v>0</v>
      </c>
      <c r="CR94" s="16">
        <v>0</v>
      </c>
      <c r="CS94" s="16">
        <v>0</v>
      </c>
      <c r="CT94" s="16">
        <v>0</v>
      </c>
      <c r="CU94" s="16">
        <v>0</v>
      </c>
      <c r="CV94" s="16">
        <v>0</v>
      </c>
      <c r="CW94" s="18">
        <v>1</v>
      </c>
      <c r="CX94" s="18">
        <v>1</v>
      </c>
      <c r="CY94" s="16">
        <v>0</v>
      </c>
      <c r="CZ94" s="16">
        <v>0</v>
      </c>
      <c r="DA94" s="16">
        <v>0</v>
      </c>
      <c r="DB94" s="16">
        <v>0</v>
      </c>
      <c r="DC94" s="16">
        <v>0</v>
      </c>
      <c r="DD94" s="16">
        <v>0</v>
      </c>
      <c r="DE94" s="16">
        <v>0</v>
      </c>
      <c r="DF94" s="16">
        <v>0</v>
      </c>
      <c r="DG94" s="16">
        <v>0</v>
      </c>
      <c r="DH94" s="16">
        <v>0</v>
      </c>
      <c r="DI94" s="16">
        <v>0</v>
      </c>
      <c r="DJ94" s="16">
        <v>0</v>
      </c>
      <c r="DK94" s="16">
        <v>0</v>
      </c>
      <c r="DL94" s="16">
        <v>0</v>
      </c>
      <c r="DM94" s="16">
        <v>0</v>
      </c>
      <c r="DN94" s="16">
        <v>0</v>
      </c>
      <c r="DO94" s="16">
        <v>0</v>
      </c>
      <c r="DP94" s="16">
        <v>0</v>
      </c>
      <c r="DQ94" s="16">
        <v>0</v>
      </c>
      <c r="DR94" s="16">
        <v>0</v>
      </c>
      <c r="DS94" s="16">
        <v>0</v>
      </c>
      <c r="DT94" s="16">
        <v>0</v>
      </c>
      <c r="DU94" s="16">
        <v>0</v>
      </c>
      <c r="DV94" s="16">
        <v>0</v>
      </c>
      <c r="DW94" s="16">
        <v>0</v>
      </c>
      <c r="DX94" s="17">
        <v>0</v>
      </c>
      <c r="DY94" s="17">
        <v>0</v>
      </c>
      <c r="DZ94" s="17">
        <v>0</v>
      </c>
      <c r="EA94" s="17">
        <v>0</v>
      </c>
      <c r="EB94" s="17">
        <v>0</v>
      </c>
      <c r="EC94" s="17">
        <v>0</v>
      </c>
      <c r="ED94" s="17">
        <v>0</v>
      </c>
      <c r="EE94" s="17">
        <v>0</v>
      </c>
      <c r="EF94" s="17">
        <v>0</v>
      </c>
      <c r="EG94" s="17">
        <v>0</v>
      </c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 t="s">
        <v>251</v>
      </c>
      <c r="ES94" s="16" t="s">
        <v>201</v>
      </c>
      <c r="ET94" s="16"/>
      <c r="EU94" s="17">
        <v>0</v>
      </c>
      <c r="EV94" s="16" t="s">
        <v>201</v>
      </c>
      <c r="EW94" s="16">
        <v>0</v>
      </c>
      <c r="EX94" s="16">
        <v>0</v>
      </c>
      <c r="EY94" s="16">
        <v>0</v>
      </c>
      <c r="EZ94" s="16">
        <v>0</v>
      </c>
      <c r="FA94" s="16" t="s">
        <v>1452</v>
      </c>
      <c r="FB94" s="16" t="s">
        <v>1453</v>
      </c>
      <c r="FC94" s="16" t="s">
        <v>1454</v>
      </c>
      <c r="FD94" s="16" t="s">
        <v>1455</v>
      </c>
      <c r="FE94" s="16" t="s">
        <v>1456</v>
      </c>
      <c r="FF94" s="16" t="s">
        <v>308</v>
      </c>
      <c r="FG94" s="16" t="s">
        <v>1457</v>
      </c>
      <c r="FH94" s="16" t="s">
        <v>1458</v>
      </c>
      <c r="FI94" s="16" t="s">
        <v>1459</v>
      </c>
      <c r="FJ94" s="16"/>
      <c r="FK94" s="16"/>
      <c r="FL94" s="16" t="s">
        <v>1460</v>
      </c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 t="s">
        <v>1443</v>
      </c>
      <c r="FY94" s="16" t="s">
        <v>1444</v>
      </c>
      <c r="FZ94" s="16"/>
      <c r="GA94" s="16" t="s">
        <v>393</v>
      </c>
      <c r="GB94" s="16" t="s">
        <v>308</v>
      </c>
      <c r="GC94" s="16" t="s">
        <v>1094</v>
      </c>
      <c r="GD94" s="16" t="s">
        <v>1445</v>
      </c>
      <c r="GE94" s="16" t="s">
        <v>1446</v>
      </c>
      <c r="GF94" s="16"/>
      <c r="GG94" s="16"/>
      <c r="GH94" s="16" t="s">
        <v>1447</v>
      </c>
    </row>
    <row r="95" spans="1:190" ht="24.95">
      <c r="A95" s="16" t="s">
        <v>1461</v>
      </c>
      <c r="B95" s="16" t="s">
        <v>1462</v>
      </c>
      <c r="C95" s="16" t="s">
        <v>1247</v>
      </c>
      <c r="D95" s="16" t="s">
        <v>193</v>
      </c>
      <c r="E95" s="16" t="s">
        <v>727</v>
      </c>
      <c r="F95" s="16" t="s">
        <v>195</v>
      </c>
      <c r="G95" s="16" t="s">
        <v>196</v>
      </c>
      <c r="H95" s="17">
        <v>0</v>
      </c>
      <c r="I95" s="16" t="s">
        <v>1463</v>
      </c>
      <c r="J95" s="16" t="s">
        <v>198</v>
      </c>
      <c r="K95" s="16" t="s">
        <v>1464</v>
      </c>
      <c r="L95" s="16"/>
      <c r="M95" s="16"/>
      <c r="N95" s="18">
        <v>42731.603599536997</v>
      </c>
      <c r="O95" s="16"/>
      <c r="P95" s="18">
        <v>43315.166666666701</v>
      </c>
      <c r="Q95" s="18">
        <v>43315.166666666701</v>
      </c>
      <c r="R95" s="16"/>
      <c r="S95" s="18">
        <v>43282.166666666701</v>
      </c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16">
        <v>0</v>
      </c>
      <c r="BR95" s="16">
        <v>0</v>
      </c>
      <c r="BS95" s="16">
        <v>0</v>
      </c>
      <c r="BT95" s="16">
        <v>0</v>
      </c>
      <c r="BU95" s="16">
        <v>0</v>
      </c>
      <c r="BV95" s="16">
        <v>0</v>
      </c>
      <c r="BW95" s="16">
        <v>0</v>
      </c>
      <c r="BX95" s="16">
        <v>0</v>
      </c>
      <c r="BY95" s="16">
        <v>0</v>
      </c>
      <c r="BZ95" s="16">
        <v>0</v>
      </c>
      <c r="CA95" s="16">
        <v>0</v>
      </c>
      <c r="CB95" s="16">
        <v>0</v>
      </c>
      <c r="CC95" s="16">
        <v>0</v>
      </c>
      <c r="CD95" s="16">
        <v>0</v>
      </c>
      <c r="CE95" s="16">
        <v>0</v>
      </c>
      <c r="CF95" s="16">
        <v>0</v>
      </c>
      <c r="CG95" s="16">
        <v>0</v>
      </c>
      <c r="CH95" s="16">
        <v>0</v>
      </c>
      <c r="CI95" s="16">
        <v>0</v>
      </c>
      <c r="CJ95" s="16">
        <v>0</v>
      </c>
      <c r="CK95" s="16">
        <v>0</v>
      </c>
      <c r="CL95" s="16">
        <v>0</v>
      </c>
      <c r="CM95" s="16">
        <v>0</v>
      </c>
      <c r="CN95" s="16">
        <v>0</v>
      </c>
      <c r="CO95" s="16">
        <v>0</v>
      </c>
      <c r="CP95" s="16">
        <v>0</v>
      </c>
      <c r="CQ95" s="16">
        <v>0</v>
      </c>
      <c r="CR95" s="16">
        <v>0</v>
      </c>
      <c r="CS95" s="16">
        <v>0</v>
      </c>
      <c r="CT95" s="16">
        <v>0</v>
      </c>
      <c r="CU95" s="16">
        <v>0</v>
      </c>
      <c r="CV95" s="16">
        <v>0</v>
      </c>
      <c r="CW95" s="18">
        <v>1</v>
      </c>
      <c r="CX95" s="18">
        <v>1</v>
      </c>
      <c r="CY95" s="16">
        <v>0</v>
      </c>
      <c r="CZ95" s="16">
        <v>0</v>
      </c>
      <c r="DA95" s="16">
        <v>0</v>
      </c>
      <c r="DB95" s="16">
        <v>0</v>
      </c>
      <c r="DC95" s="16">
        <v>0</v>
      </c>
      <c r="DD95" s="16">
        <v>0</v>
      </c>
      <c r="DE95" s="16">
        <v>0</v>
      </c>
      <c r="DF95" s="16">
        <v>0</v>
      </c>
      <c r="DG95" s="16">
        <v>0</v>
      </c>
      <c r="DH95" s="16">
        <v>0</v>
      </c>
      <c r="DI95" s="16">
        <v>0</v>
      </c>
      <c r="DJ95" s="16">
        <v>0</v>
      </c>
      <c r="DK95" s="16">
        <v>0</v>
      </c>
      <c r="DL95" s="16">
        <v>0</v>
      </c>
      <c r="DM95" s="16">
        <v>0</v>
      </c>
      <c r="DN95" s="16">
        <v>0</v>
      </c>
      <c r="DO95" s="16">
        <v>0</v>
      </c>
      <c r="DP95" s="16">
        <v>0</v>
      </c>
      <c r="DQ95" s="16">
        <v>0</v>
      </c>
      <c r="DR95" s="16">
        <v>0</v>
      </c>
      <c r="DS95" s="16">
        <v>0</v>
      </c>
      <c r="DT95" s="16">
        <v>0</v>
      </c>
      <c r="DU95" s="16">
        <v>0</v>
      </c>
      <c r="DV95" s="16">
        <v>0</v>
      </c>
      <c r="DW95" s="16">
        <v>0</v>
      </c>
      <c r="DX95" s="17">
        <v>0</v>
      </c>
      <c r="DY95" s="17">
        <v>0</v>
      </c>
      <c r="DZ95" s="17">
        <v>0</v>
      </c>
      <c r="EA95" s="17">
        <v>0</v>
      </c>
      <c r="EB95" s="17">
        <v>0</v>
      </c>
      <c r="EC95" s="17">
        <v>0</v>
      </c>
      <c r="ED95" s="17">
        <v>0</v>
      </c>
      <c r="EE95" s="17">
        <v>0</v>
      </c>
      <c r="EF95" s="17">
        <v>0</v>
      </c>
      <c r="EG95" s="17">
        <v>0</v>
      </c>
      <c r="EH95" s="16"/>
      <c r="EI95" s="16"/>
      <c r="EJ95" s="16"/>
      <c r="EK95" s="16"/>
      <c r="EL95" s="16"/>
      <c r="EM95" s="16"/>
      <c r="EN95" s="16"/>
      <c r="EO95" s="16"/>
      <c r="EP95" s="16" t="s">
        <v>1196</v>
      </c>
      <c r="EQ95" s="16"/>
      <c r="ER95" s="16" t="s">
        <v>251</v>
      </c>
      <c r="ES95" s="16" t="s">
        <v>251</v>
      </c>
      <c r="ET95" s="16"/>
      <c r="EU95" s="17">
        <v>0</v>
      </c>
      <c r="EV95" s="16" t="s">
        <v>251</v>
      </c>
      <c r="EW95" s="16">
        <v>0</v>
      </c>
      <c r="EX95" s="16">
        <v>0</v>
      </c>
      <c r="EY95" s="16">
        <v>0</v>
      </c>
      <c r="EZ95" s="16">
        <v>0</v>
      </c>
      <c r="FA95" s="16" t="s">
        <v>1465</v>
      </c>
      <c r="FB95" s="16" t="s">
        <v>1462</v>
      </c>
      <c r="FC95" s="16" t="s">
        <v>1466</v>
      </c>
      <c r="FD95" s="16"/>
      <c r="FE95" s="16" t="s">
        <v>1467</v>
      </c>
      <c r="FF95" s="16" t="s">
        <v>205</v>
      </c>
      <c r="FG95" s="16" t="s">
        <v>1468</v>
      </c>
      <c r="FH95" s="16" t="s">
        <v>1469</v>
      </c>
      <c r="FI95" s="16" t="s">
        <v>1470</v>
      </c>
      <c r="FJ95" s="16" t="s">
        <v>1471</v>
      </c>
      <c r="FK95" s="16"/>
      <c r="FL95" s="16" t="s">
        <v>1472</v>
      </c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 t="s">
        <v>1473</v>
      </c>
      <c r="FY95" s="16" t="s">
        <v>1474</v>
      </c>
      <c r="FZ95" s="16"/>
      <c r="GA95" s="16" t="s">
        <v>1475</v>
      </c>
      <c r="GB95" s="16" t="s">
        <v>205</v>
      </c>
      <c r="GC95" s="16" t="s">
        <v>1476</v>
      </c>
      <c r="GD95" s="16" t="s">
        <v>1473</v>
      </c>
      <c r="GE95" s="16" t="s">
        <v>1477</v>
      </c>
      <c r="GF95" s="16"/>
      <c r="GG95" s="16"/>
      <c r="GH95" s="16" t="s">
        <v>1478</v>
      </c>
    </row>
    <row r="96" spans="1:190" ht="37.5">
      <c r="A96" s="16" t="s">
        <v>1479</v>
      </c>
      <c r="B96" s="16" t="s">
        <v>1480</v>
      </c>
      <c r="C96" s="16" t="s">
        <v>1247</v>
      </c>
      <c r="D96" s="16" t="s">
        <v>193</v>
      </c>
      <c r="E96" s="16" t="s">
        <v>727</v>
      </c>
      <c r="F96" s="16" t="s">
        <v>195</v>
      </c>
      <c r="G96" s="16" t="s">
        <v>248</v>
      </c>
      <c r="H96" s="17">
        <v>0</v>
      </c>
      <c r="I96" s="16" t="s">
        <v>1481</v>
      </c>
      <c r="J96" s="16" t="s">
        <v>223</v>
      </c>
      <c r="K96" s="16" t="s">
        <v>1482</v>
      </c>
      <c r="L96" s="16" t="s">
        <v>225</v>
      </c>
      <c r="M96" s="16" t="s">
        <v>1483</v>
      </c>
      <c r="N96" s="18">
        <v>42765.742129629602</v>
      </c>
      <c r="O96" s="18">
        <v>42773.842407407399</v>
      </c>
      <c r="P96" s="16"/>
      <c r="Q96" s="16"/>
      <c r="R96" s="18">
        <v>43551.166666666701</v>
      </c>
      <c r="S96" s="18">
        <v>43282.166666666701</v>
      </c>
      <c r="T96" s="18">
        <v>43676.166666666701</v>
      </c>
      <c r="U96" s="18">
        <v>42856.909687500003</v>
      </c>
      <c r="V96" s="18">
        <v>42865.977557870399</v>
      </c>
      <c r="W96" s="16"/>
      <c r="X96" s="18">
        <v>42865.977569444403</v>
      </c>
      <c r="Y96" s="18">
        <v>42886.660601851901</v>
      </c>
      <c r="Z96" s="16"/>
      <c r="AA96" s="18">
        <v>43041.954467592601</v>
      </c>
      <c r="AB96" s="18">
        <v>43130.642337963</v>
      </c>
      <c r="AC96" s="16"/>
      <c r="AD96" s="16"/>
      <c r="AE96" s="18">
        <v>43130.642581018503</v>
      </c>
      <c r="AF96" s="16"/>
      <c r="AG96" s="18">
        <v>43438.208333333299</v>
      </c>
      <c r="AH96" s="16"/>
      <c r="AI96" s="18">
        <v>43474.208333333299</v>
      </c>
      <c r="AJ96" s="16"/>
      <c r="AK96" s="16"/>
      <c r="AL96" s="18">
        <v>43041.954733796301</v>
      </c>
      <c r="AM96" s="18">
        <v>43126.181423611102</v>
      </c>
      <c r="AN96" s="18">
        <v>43530.208333333299</v>
      </c>
      <c r="AO96" s="16"/>
      <c r="AP96" s="16"/>
      <c r="AQ96" s="18">
        <v>43130.642581018503</v>
      </c>
      <c r="AR96" s="18">
        <v>43183.121851851902</v>
      </c>
      <c r="AS96" s="18">
        <v>43238.333333333299</v>
      </c>
      <c r="AT96" s="18">
        <v>43474.208333333299</v>
      </c>
      <c r="AU96" s="18">
        <v>43480.208333333299</v>
      </c>
      <c r="AV96" s="18">
        <v>43480.208333333299</v>
      </c>
      <c r="AW96" s="18">
        <v>43517.208333333299</v>
      </c>
      <c r="AX96" s="16"/>
      <c r="AY96" s="16"/>
      <c r="AZ96" s="16"/>
      <c r="BA96" s="16"/>
      <c r="BB96" s="16">
        <v>35140</v>
      </c>
      <c r="BC96" s="16">
        <v>527100</v>
      </c>
      <c r="BD96" s="16">
        <v>600149</v>
      </c>
      <c r="BE96" s="16">
        <v>9002248</v>
      </c>
      <c r="BF96" s="16">
        <v>75</v>
      </c>
      <c r="BG96" s="16"/>
      <c r="BH96" s="16"/>
      <c r="BI96" s="16"/>
      <c r="BJ96" s="16"/>
      <c r="BK96" s="16"/>
      <c r="BL96" s="16"/>
      <c r="BM96" s="16">
        <v>72.2</v>
      </c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>
        <v>35140</v>
      </c>
      <c r="CB96" s="16">
        <v>527100</v>
      </c>
      <c r="CC96" s="16">
        <v>600149</v>
      </c>
      <c r="CD96" s="16">
        <v>9002248</v>
      </c>
      <c r="CE96" s="16">
        <v>75</v>
      </c>
      <c r="CF96" s="16"/>
      <c r="CG96" s="16"/>
      <c r="CH96" s="16"/>
      <c r="CI96" s="16"/>
      <c r="CJ96" s="16"/>
      <c r="CK96" s="16"/>
      <c r="CL96" s="16">
        <v>72.2</v>
      </c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8">
        <v>43053.208333333299</v>
      </c>
      <c r="CX96" s="18">
        <v>43420.208333333299</v>
      </c>
      <c r="CY96" s="16"/>
      <c r="CZ96" s="16"/>
      <c r="DA96" s="16"/>
      <c r="DB96" s="16">
        <v>25152.15</v>
      </c>
      <c r="DC96" s="16">
        <v>377282.24</v>
      </c>
      <c r="DD96" s="16">
        <v>488629</v>
      </c>
      <c r="DE96" s="16">
        <v>7329437</v>
      </c>
      <c r="DF96" s="16">
        <v>75</v>
      </c>
      <c r="DG96" s="16"/>
      <c r="DH96" s="16"/>
      <c r="DI96" s="16"/>
      <c r="DJ96" s="16"/>
      <c r="DK96" s="16"/>
      <c r="DL96" s="16"/>
      <c r="DM96" s="16">
        <v>76.099999999999994</v>
      </c>
      <c r="DN96" s="16">
        <v>30.4</v>
      </c>
      <c r="DO96" s="16">
        <v>45.7</v>
      </c>
      <c r="DP96" s="16"/>
      <c r="DQ96" s="16">
        <v>54930.28</v>
      </c>
      <c r="DR96" s="16">
        <v>823954.17</v>
      </c>
      <c r="DS96" s="16"/>
      <c r="DT96" s="16"/>
      <c r="DU96" s="16"/>
      <c r="DV96" s="16">
        <v>87</v>
      </c>
      <c r="DW96" s="16">
        <v>6515.06</v>
      </c>
      <c r="DX96" s="17">
        <v>43200.32</v>
      </c>
      <c r="DY96" s="17">
        <v>43200.32</v>
      </c>
      <c r="DZ96" s="17">
        <v>72000.53</v>
      </c>
      <c r="EA96" s="17">
        <v>72000.53</v>
      </c>
      <c r="EB96" s="17">
        <v>28800.21</v>
      </c>
      <c r="EC96" s="17">
        <v>28800.21</v>
      </c>
      <c r="ED96" s="17">
        <v>0</v>
      </c>
      <c r="EE96" s="17">
        <v>0</v>
      </c>
      <c r="EF96" s="17">
        <v>0</v>
      </c>
      <c r="EG96" s="17">
        <v>0</v>
      </c>
      <c r="EH96" s="17">
        <v>480003.52</v>
      </c>
      <c r="EI96" s="16"/>
      <c r="EJ96" s="16"/>
      <c r="EK96" s="16"/>
      <c r="EL96" s="16"/>
      <c r="EM96" s="16"/>
      <c r="EN96" s="16"/>
      <c r="EO96" s="16"/>
      <c r="EP96" s="16"/>
      <c r="EQ96" s="16" t="s">
        <v>227</v>
      </c>
      <c r="ER96" s="16" t="s">
        <v>201</v>
      </c>
      <c r="ES96" s="16" t="s">
        <v>201</v>
      </c>
      <c r="ET96" s="16"/>
      <c r="EU96" s="17">
        <v>0</v>
      </c>
      <c r="EV96" s="16" t="s">
        <v>201</v>
      </c>
      <c r="EW96" s="16">
        <v>7.0000000000000007E-2</v>
      </c>
      <c r="EX96" s="16">
        <v>1406</v>
      </c>
      <c r="EY96" s="16">
        <v>0</v>
      </c>
      <c r="EZ96" s="16">
        <v>0</v>
      </c>
      <c r="FA96" s="16" t="s">
        <v>1484</v>
      </c>
      <c r="FB96" s="16" t="s">
        <v>1480</v>
      </c>
      <c r="FC96" s="16" t="s">
        <v>1485</v>
      </c>
      <c r="FD96" s="16"/>
      <c r="FE96" s="16" t="s">
        <v>1486</v>
      </c>
      <c r="FF96" s="16" t="s">
        <v>205</v>
      </c>
      <c r="FG96" s="16" t="s">
        <v>1487</v>
      </c>
      <c r="FH96" s="16" t="s">
        <v>1488</v>
      </c>
      <c r="FI96" s="16" t="s">
        <v>1489</v>
      </c>
      <c r="FJ96" s="16" t="s">
        <v>1490</v>
      </c>
      <c r="FK96" s="16"/>
      <c r="FL96" s="16" t="s">
        <v>1491</v>
      </c>
      <c r="FM96" s="16" t="s">
        <v>1480</v>
      </c>
      <c r="FN96" s="16" t="s">
        <v>1485</v>
      </c>
      <c r="FO96" s="16"/>
      <c r="FP96" s="16" t="s">
        <v>1486</v>
      </c>
      <c r="FQ96" s="16" t="s">
        <v>205</v>
      </c>
      <c r="FR96" s="16" t="s">
        <v>1487</v>
      </c>
      <c r="FS96" s="16" t="s">
        <v>1488</v>
      </c>
      <c r="FT96" s="16" t="s">
        <v>1489</v>
      </c>
      <c r="FU96" s="16" t="s">
        <v>1490</v>
      </c>
      <c r="FV96" s="16"/>
      <c r="FW96" s="16" t="s">
        <v>1491</v>
      </c>
      <c r="FX96" s="16" t="s">
        <v>261</v>
      </c>
      <c r="FY96" s="16" t="s">
        <v>262</v>
      </c>
      <c r="FZ96" s="16"/>
      <c r="GA96" s="16" t="s">
        <v>263</v>
      </c>
      <c r="GB96" s="16" t="s">
        <v>214</v>
      </c>
      <c r="GC96" s="16" t="s">
        <v>264</v>
      </c>
      <c r="GD96" s="16" t="s">
        <v>265</v>
      </c>
      <c r="GE96" s="16" t="s">
        <v>266</v>
      </c>
      <c r="GF96" s="16"/>
      <c r="GG96" s="16"/>
      <c r="GH96" s="16" t="s">
        <v>267</v>
      </c>
    </row>
    <row r="97" spans="1:190" ht="37.5">
      <c r="A97" s="16" t="s">
        <v>1492</v>
      </c>
      <c r="B97" s="16" t="s">
        <v>1493</v>
      </c>
      <c r="C97" s="16" t="s">
        <v>1247</v>
      </c>
      <c r="D97" s="16" t="s">
        <v>193</v>
      </c>
      <c r="E97" s="16" t="s">
        <v>727</v>
      </c>
      <c r="F97" s="16" t="s">
        <v>195</v>
      </c>
      <c r="G97" s="16" t="s">
        <v>196</v>
      </c>
      <c r="H97" s="17">
        <v>0</v>
      </c>
      <c r="I97" s="16" t="s">
        <v>1494</v>
      </c>
      <c r="J97" s="16" t="s">
        <v>198</v>
      </c>
      <c r="K97" s="16" t="s">
        <v>1495</v>
      </c>
      <c r="L97" s="16" t="s">
        <v>198</v>
      </c>
      <c r="M97" s="16" t="s">
        <v>1496</v>
      </c>
      <c r="N97" s="18">
        <v>42817.646539351903</v>
      </c>
      <c r="O97" s="16"/>
      <c r="P97" s="18">
        <v>43315.166666666701</v>
      </c>
      <c r="Q97" s="18">
        <v>43315.166666666701</v>
      </c>
      <c r="R97" s="16"/>
      <c r="S97" s="18">
        <v>43282.166666666701</v>
      </c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>
        <v>0</v>
      </c>
      <c r="AZ97" s="16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0</v>
      </c>
      <c r="BG97" s="16">
        <v>0</v>
      </c>
      <c r="BH97" s="16">
        <v>0</v>
      </c>
      <c r="BI97" s="16">
        <v>0</v>
      </c>
      <c r="BJ97" s="16">
        <v>0</v>
      </c>
      <c r="BK97" s="16">
        <v>0</v>
      </c>
      <c r="BL97" s="16">
        <v>0</v>
      </c>
      <c r="BM97" s="16">
        <v>0</v>
      </c>
      <c r="BN97" s="16">
        <v>0</v>
      </c>
      <c r="BO97" s="16">
        <v>0</v>
      </c>
      <c r="BP97" s="16">
        <v>0</v>
      </c>
      <c r="BQ97" s="16">
        <v>0</v>
      </c>
      <c r="BR97" s="16">
        <v>0</v>
      </c>
      <c r="BS97" s="16">
        <v>0</v>
      </c>
      <c r="BT97" s="16">
        <v>0</v>
      </c>
      <c r="BU97" s="16">
        <v>0</v>
      </c>
      <c r="BV97" s="16">
        <v>0</v>
      </c>
      <c r="BW97" s="16">
        <v>0</v>
      </c>
      <c r="BX97" s="16">
        <v>0</v>
      </c>
      <c r="BY97" s="16">
        <v>0</v>
      </c>
      <c r="BZ97" s="16">
        <v>0</v>
      </c>
      <c r="CA97" s="16">
        <v>0</v>
      </c>
      <c r="CB97" s="16">
        <v>0</v>
      </c>
      <c r="CC97" s="16">
        <v>0</v>
      </c>
      <c r="CD97" s="16">
        <v>0</v>
      </c>
      <c r="CE97" s="16">
        <v>0</v>
      </c>
      <c r="CF97" s="16">
        <v>0</v>
      </c>
      <c r="CG97" s="16">
        <v>0</v>
      </c>
      <c r="CH97" s="16">
        <v>0</v>
      </c>
      <c r="CI97" s="16">
        <v>0</v>
      </c>
      <c r="CJ97" s="16">
        <v>0</v>
      </c>
      <c r="CK97" s="16">
        <v>0</v>
      </c>
      <c r="CL97" s="16">
        <v>0</v>
      </c>
      <c r="CM97" s="16">
        <v>0</v>
      </c>
      <c r="CN97" s="16">
        <v>0</v>
      </c>
      <c r="CO97" s="16">
        <v>0</v>
      </c>
      <c r="CP97" s="16">
        <v>0</v>
      </c>
      <c r="CQ97" s="16">
        <v>0</v>
      </c>
      <c r="CR97" s="16">
        <v>0</v>
      </c>
      <c r="CS97" s="16">
        <v>0</v>
      </c>
      <c r="CT97" s="16">
        <v>0</v>
      </c>
      <c r="CU97" s="16">
        <v>0</v>
      </c>
      <c r="CV97" s="16">
        <v>0</v>
      </c>
      <c r="CW97" s="18">
        <v>1</v>
      </c>
      <c r="CX97" s="18">
        <v>1</v>
      </c>
      <c r="CY97" s="16">
        <v>0</v>
      </c>
      <c r="CZ97" s="16">
        <v>0</v>
      </c>
      <c r="DA97" s="16">
        <v>0</v>
      </c>
      <c r="DB97" s="16">
        <v>0</v>
      </c>
      <c r="DC97" s="16">
        <v>0</v>
      </c>
      <c r="DD97" s="16">
        <v>0</v>
      </c>
      <c r="DE97" s="16">
        <v>0</v>
      </c>
      <c r="DF97" s="16">
        <v>0</v>
      </c>
      <c r="DG97" s="16">
        <v>0</v>
      </c>
      <c r="DH97" s="16">
        <v>0</v>
      </c>
      <c r="DI97" s="16">
        <v>0</v>
      </c>
      <c r="DJ97" s="16">
        <v>0</v>
      </c>
      <c r="DK97" s="16">
        <v>0</v>
      </c>
      <c r="DL97" s="16">
        <v>0</v>
      </c>
      <c r="DM97" s="16">
        <v>0</v>
      </c>
      <c r="DN97" s="16">
        <v>0</v>
      </c>
      <c r="DO97" s="16">
        <v>0</v>
      </c>
      <c r="DP97" s="16">
        <v>0</v>
      </c>
      <c r="DQ97" s="16">
        <v>0</v>
      </c>
      <c r="DR97" s="16">
        <v>0</v>
      </c>
      <c r="DS97" s="16">
        <v>0</v>
      </c>
      <c r="DT97" s="16">
        <v>0</v>
      </c>
      <c r="DU97" s="16">
        <v>0</v>
      </c>
      <c r="DV97" s="16">
        <v>0</v>
      </c>
      <c r="DW97" s="16">
        <v>0</v>
      </c>
      <c r="DX97" s="17">
        <v>0</v>
      </c>
      <c r="DY97" s="17">
        <v>0</v>
      </c>
      <c r="DZ97" s="17">
        <v>0</v>
      </c>
      <c r="EA97" s="17">
        <v>0</v>
      </c>
      <c r="EB97" s="17">
        <v>0</v>
      </c>
      <c r="EC97" s="17">
        <v>0</v>
      </c>
      <c r="ED97" s="17">
        <v>0</v>
      </c>
      <c r="EE97" s="17">
        <v>0</v>
      </c>
      <c r="EF97" s="17">
        <v>0</v>
      </c>
      <c r="EG97" s="17">
        <v>0</v>
      </c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 t="s">
        <v>251</v>
      </c>
      <c r="ES97" s="16" t="s">
        <v>201</v>
      </c>
      <c r="ET97" s="16"/>
      <c r="EU97" s="17">
        <v>0</v>
      </c>
      <c r="EV97" s="16" t="s">
        <v>201</v>
      </c>
      <c r="EW97" s="16">
        <v>0</v>
      </c>
      <c r="EX97" s="16">
        <v>0</v>
      </c>
      <c r="EY97" s="16">
        <v>0</v>
      </c>
      <c r="EZ97" s="16">
        <v>0</v>
      </c>
      <c r="FA97" s="16" t="s">
        <v>1497</v>
      </c>
      <c r="FB97" s="16" t="s">
        <v>1498</v>
      </c>
      <c r="FC97" s="16" t="s">
        <v>1499</v>
      </c>
      <c r="FD97" s="16"/>
      <c r="FE97" s="16" t="s">
        <v>1500</v>
      </c>
      <c r="FF97" s="16" t="s">
        <v>205</v>
      </c>
      <c r="FG97" s="16" t="s">
        <v>1501</v>
      </c>
      <c r="FH97" s="16" t="s">
        <v>1493</v>
      </c>
      <c r="FI97" s="16" t="s">
        <v>1493</v>
      </c>
      <c r="FJ97" s="16"/>
      <c r="FK97" s="16"/>
      <c r="FL97" s="16" t="s">
        <v>1472</v>
      </c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 t="s">
        <v>1498</v>
      </c>
      <c r="FY97" s="16" t="s">
        <v>1499</v>
      </c>
      <c r="FZ97" s="16"/>
      <c r="GA97" s="16" t="s">
        <v>1500</v>
      </c>
      <c r="GB97" s="16" t="s">
        <v>205</v>
      </c>
      <c r="GC97" s="16" t="s">
        <v>1501</v>
      </c>
      <c r="GD97" s="16" t="s">
        <v>1493</v>
      </c>
      <c r="GE97" s="16" t="s">
        <v>1493</v>
      </c>
      <c r="GF97" s="16"/>
      <c r="GG97" s="16"/>
      <c r="GH97" s="16" t="s">
        <v>1472</v>
      </c>
    </row>
    <row r="98" spans="1:190" ht="37.5">
      <c r="A98" s="16" t="s">
        <v>1502</v>
      </c>
      <c r="B98" s="16" t="s">
        <v>1503</v>
      </c>
      <c r="C98" s="16" t="s">
        <v>1247</v>
      </c>
      <c r="D98" s="16" t="s">
        <v>193</v>
      </c>
      <c r="E98" s="16" t="s">
        <v>727</v>
      </c>
      <c r="F98" s="16" t="s">
        <v>195</v>
      </c>
      <c r="G98" s="16" t="s">
        <v>248</v>
      </c>
      <c r="H98" s="17">
        <v>0</v>
      </c>
      <c r="I98" s="16" t="s">
        <v>1504</v>
      </c>
      <c r="J98" s="16" t="s">
        <v>223</v>
      </c>
      <c r="K98" s="16" t="s">
        <v>1505</v>
      </c>
      <c r="L98" s="16" t="s">
        <v>702</v>
      </c>
      <c r="M98" s="16" t="s">
        <v>1506</v>
      </c>
      <c r="N98" s="18">
        <v>42865.8303703704</v>
      </c>
      <c r="O98" s="18">
        <v>42934.762037036999</v>
      </c>
      <c r="P98" s="16"/>
      <c r="Q98" s="18">
        <v>43833.208333333299</v>
      </c>
      <c r="R98" s="16"/>
      <c r="S98" s="18">
        <v>43282.166666666701</v>
      </c>
      <c r="T98" s="18">
        <v>43637.166666666701</v>
      </c>
      <c r="U98" s="18">
        <v>43004.863784722198</v>
      </c>
      <c r="V98" s="18">
        <v>43025.001053240703</v>
      </c>
      <c r="W98" s="16"/>
      <c r="X98" s="18">
        <v>43025.001053240703</v>
      </c>
      <c r="Y98" s="18">
        <v>43090.792129629597</v>
      </c>
      <c r="Z98" s="16"/>
      <c r="AA98" s="18">
        <v>43755.166666666701</v>
      </c>
      <c r="AB98" s="18">
        <v>43755.166666666701</v>
      </c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>
        <v>3418</v>
      </c>
      <c r="BC98" s="16">
        <v>51270</v>
      </c>
      <c r="BD98" s="16">
        <v>61712</v>
      </c>
      <c r="BE98" s="16">
        <v>925689</v>
      </c>
      <c r="BF98" s="16">
        <v>10</v>
      </c>
      <c r="BG98" s="16"/>
      <c r="BH98" s="16"/>
      <c r="BI98" s="16"/>
      <c r="BJ98" s="16"/>
      <c r="BK98" s="16"/>
      <c r="BL98" s="16"/>
      <c r="BM98" s="16">
        <v>83.3</v>
      </c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>
        <v>0</v>
      </c>
      <c r="BY98" s="16">
        <v>0</v>
      </c>
      <c r="BZ98" s="16">
        <v>0</v>
      </c>
      <c r="CA98" s="16">
        <v>0</v>
      </c>
      <c r="CB98" s="16">
        <v>0</v>
      </c>
      <c r="CC98" s="16">
        <v>0</v>
      </c>
      <c r="CD98" s="16">
        <v>0</v>
      </c>
      <c r="CE98" s="16">
        <v>0</v>
      </c>
      <c r="CF98" s="16">
        <v>0</v>
      </c>
      <c r="CG98" s="16">
        <v>0</v>
      </c>
      <c r="CH98" s="16">
        <v>0</v>
      </c>
      <c r="CI98" s="16">
        <v>0</v>
      </c>
      <c r="CJ98" s="16">
        <v>0</v>
      </c>
      <c r="CK98" s="16">
        <v>0</v>
      </c>
      <c r="CL98" s="16">
        <v>0</v>
      </c>
      <c r="CM98" s="16">
        <v>0</v>
      </c>
      <c r="CN98" s="16">
        <v>0</v>
      </c>
      <c r="CO98" s="16">
        <v>0</v>
      </c>
      <c r="CP98" s="16">
        <v>0</v>
      </c>
      <c r="CQ98" s="16">
        <v>0</v>
      </c>
      <c r="CR98" s="16">
        <v>0</v>
      </c>
      <c r="CS98" s="16">
        <v>0</v>
      </c>
      <c r="CT98" s="16">
        <v>0</v>
      </c>
      <c r="CU98" s="16">
        <v>0</v>
      </c>
      <c r="CV98" s="16">
        <v>0</v>
      </c>
      <c r="CW98" s="18">
        <v>1</v>
      </c>
      <c r="CX98" s="18">
        <v>1</v>
      </c>
      <c r="CY98" s="16">
        <v>0</v>
      </c>
      <c r="CZ98" s="16">
        <v>0</v>
      </c>
      <c r="DA98" s="16">
        <v>0</v>
      </c>
      <c r="DB98" s="16">
        <v>0</v>
      </c>
      <c r="DC98" s="16">
        <v>0</v>
      </c>
      <c r="DD98" s="16">
        <v>0</v>
      </c>
      <c r="DE98" s="16">
        <v>0</v>
      </c>
      <c r="DF98" s="16">
        <v>0</v>
      </c>
      <c r="DG98" s="16">
        <v>0</v>
      </c>
      <c r="DH98" s="16">
        <v>0</v>
      </c>
      <c r="DI98" s="16">
        <v>0</v>
      </c>
      <c r="DJ98" s="16">
        <v>0</v>
      </c>
      <c r="DK98" s="16">
        <v>0</v>
      </c>
      <c r="DL98" s="16">
        <v>0</v>
      </c>
      <c r="DM98" s="16">
        <v>0</v>
      </c>
      <c r="DN98" s="16">
        <v>0</v>
      </c>
      <c r="DO98" s="16">
        <v>0</v>
      </c>
      <c r="DP98" s="16">
        <v>0</v>
      </c>
      <c r="DQ98" s="16">
        <v>0</v>
      </c>
      <c r="DR98" s="16">
        <v>0</v>
      </c>
      <c r="DS98" s="16">
        <v>0</v>
      </c>
      <c r="DT98" s="16">
        <v>0</v>
      </c>
      <c r="DU98" s="16">
        <v>0</v>
      </c>
      <c r="DV98" s="16">
        <v>0</v>
      </c>
      <c r="DW98" s="16">
        <v>0</v>
      </c>
      <c r="DX98" s="17">
        <v>6000</v>
      </c>
      <c r="DY98" s="17">
        <v>0</v>
      </c>
      <c r="DZ98" s="17">
        <v>10000</v>
      </c>
      <c r="EA98" s="17">
        <v>0</v>
      </c>
      <c r="EB98" s="17">
        <v>4000</v>
      </c>
      <c r="EC98" s="17">
        <v>0</v>
      </c>
      <c r="ED98" s="17">
        <v>0</v>
      </c>
      <c r="EE98" s="17">
        <v>0</v>
      </c>
      <c r="EF98" s="17">
        <v>0</v>
      </c>
      <c r="EG98" s="17">
        <v>0</v>
      </c>
      <c r="EH98" s="17">
        <v>80500</v>
      </c>
      <c r="EI98" s="16"/>
      <c r="EJ98" s="16"/>
      <c r="EK98" s="16"/>
      <c r="EL98" s="16"/>
      <c r="EM98" s="16"/>
      <c r="EN98" s="16"/>
      <c r="EO98" s="16"/>
      <c r="EP98" s="16"/>
      <c r="EQ98" s="16" t="s">
        <v>291</v>
      </c>
      <c r="ER98" s="16" t="s">
        <v>201</v>
      </c>
      <c r="ES98" s="16" t="s">
        <v>201</v>
      </c>
      <c r="ET98" s="16"/>
      <c r="EU98" s="17">
        <v>0</v>
      </c>
      <c r="EV98" s="16" t="s">
        <v>201</v>
      </c>
      <c r="EW98" s="16">
        <v>19.309999999999999</v>
      </c>
      <c r="EX98" s="16">
        <v>1186.0899999999999</v>
      </c>
      <c r="EY98" s="16">
        <v>0</v>
      </c>
      <c r="EZ98" s="16">
        <v>0</v>
      </c>
      <c r="FA98" s="16" t="s">
        <v>1507</v>
      </c>
      <c r="FB98" s="16" t="s">
        <v>1503</v>
      </c>
      <c r="FC98" s="16" t="s">
        <v>1508</v>
      </c>
      <c r="FD98" s="16"/>
      <c r="FE98" s="16" t="s">
        <v>1509</v>
      </c>
      <c r="FF98" s="16" t="s">
        <v>205</v>
      </c>
      <c r="FG98" s="16" t="s">
        <v>1510</v>
      </c>
      <c r="FH98" s="16" t="s">
        <v>629</v>
      </c>
      <c r="FI98" s="16" t="s">
        <v>1511</v>
      </c>
      <c r="FJ98" s="16"/>
      <c r="FK98" s="16"/>
      <c r="FL98" s="16" t="s">
        <v>1512</v>
      </c>
      <c r="FM98" s="16" t="s">
        <v>1503</v>
      </c>
      <c r="FN98" s="16" t="s">
        <v>1508</v>
      </c>
      <c r="FO98" s="16"/>
      <c r="FP98" s="16" t="s">
        <v>1509</v>
      </c>
      <c r="FQ98" s="16" t="s">
        <v>205</v>
      </c>
      <c r="FR98" s="16" t="s">
        <v>1510</v>
      </c>
      <c r="FS98" s="16" t="s">
        <v>629</v>
      </c>
      <c r="FT98" s="16" t="s">
        <v>1511</v>
      </c>
      <c r="FU98" s="16"/>
      <c r="FV98" s="16"/>
      <c r="FW98" s="16" t="s">
        <v>1512</v>
      </c>
      <c r="FX98" s="16" t="s">
        <v>1513</v>
      </c>
      <c r="FY98" s="16" t="s">
        <v>1514</v>
      </c>
      <c r="FZ98" s="16"/>
      <c r="GA98" s="16" t="s">
        <v>1515</v>
      </c>
      <c r="GB98" s="16" t="s">
        <v>205</v>
      </c>
      <c r="GC98" s="16" t="s">
        <v>1516</v>
      </c>
      <c r="GD98" s="16" t="s">
        <v>1513</v>
      </c>
      <c r="GE98" s="16" t="s">
        <v>1513</v>
      </c>
      <c r="GF98" s="16"/>
      <c r="GG98" s="16"/>
      <c r="GH98" s="16" t="s">
        <v>1517</v>
      </c>
    </row>
    <row r="99" spans="1:190" ht="37.5">
      <c r="A99" s="16" t="s">
        <v>1518</v>
      </c>
      <c r="B99" s="16" t="s">
        <v>1519</v>
      </c>
      <c r="C99" s="16" t="s">
        <v>1520</v>
      </c>
      <c r="D99" s="16" t="s">
        <v>193</v>
      </c>
      <c r="E99" s="16" t="s">
        <v>1521</v>
      </c>
      <c r="F99" s="16" t="s">
        <v>1522</v>
      </c>
      <c r="G99" s="16" t="s">
        <v>196</v>
      </c>
      <c r="H99" s="17">
        <v>140523</v>
      </c>
      <c r="I99" s="16" t="s">
        <v>1523</v>
      </c>
      <c r="J99" s="16" t="s">
        <v>198</v>
      </c>
      <c r="K99" s="16" t="s">
        <v>1524</v>
      </c>
      <c r="L99" s="16" t="s">
        <v>198</v>
      </c>
      <c r="M99" s="16" t="s">
        <v>1524</v>
      </c>
      <c r="N99" s="18">
        <v>43325.166666666701</v>
      </c>
      <c r="O99" s="16"/>
      <c r="P99" s="16"/>
      <c r="Q99" s="16"/>
      <c r="R99" s="16"/>
      <c r="S99" s="16"/>
      <c r="T99" s="16"/>
      <c r="U99" s="16"/>
      <c r="V99" s="18">
        <v>43533.427893518499</v>
      </c>
      <c r="W99" s="16" t="s">
        <v>622</v>
      </c>
      <c r="X99" s="16"/>
      <c r="Y99" s="16"/>
      <c r="Z99" s="18">
        <v>43704.166666666701</v>
      </c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>
        <v>0</v>
      </c>
      <c r="AZ99" s="16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6">
        <v>0</v>
      </c>
      <c r="BH99" s="16">
        <v>0</v>
      </c>
      <c r="BI99" s="16">
        <v>0</v>
      </c>
      <c r="BJ99" s="16">
        <v>0</v>
      </c>
      <c r="BK99" s="16">
        <v>0</v>
      </c>
      <c r="BL99" s="16">
        <v>0</v>
      </c>
      <c r="BM99" s="16">
        <v>0</v>
      </c>
      <c r="BN99" s="16">
        <v>0</v>
      </c>
      <c r="BO99" s="16">
        <v>0</v>
      </c>
      <c r="BP99" s="16">
        <v>0</v>
      </c>
      <c r="BQ99" s="16">
        <v>0</v>
      </c>
      <c r="BR99" s="16">
        <v>0</v>
      </c>
      <c r="BS99" s="16">
        <v>0</v>
      </c>
      <c r="BT99" s="16">
        <v>0</v>
      </c>
      <c r="BU99" s="16">
        <v>0</v>
      </c>
      <c r="BV99" s="16">
        <v>0</v>
      </c>
      <c r="BW99" s="16">
        <v>0</v>
      </c>
      <c r="BX99" s="16">
        <v>0</v>
      </c>
      <c r="BY99" s="16">
        <v>0</v>
      </c>
      <c r="BZ99" s="16">
        <v>0</v>
      </c>
      <c r="CA99" s="16">
        <v>0</v>
      </c>
      <c r="CB99" s="16">
        <v>0</v>
      </c>
      <c r="CC99" s="16">
        <v>0</v>
      </c>
      <c r="CD99" s="16">
        <v>0</v>
      </c>
      <c r="CE99" s="16">
        <v>0</v>
      </c>
      <c r="CF99" s="16">
        <v>0</v>
      </c>
      <c r="CG99" s="16">
        <v>0</v>
      </c>
      <c r="CH99" s="16">
        <v>0</v>
      </c>
      <c r="CI99" s="16">
        <v>0</v>
      </c>
      <c r="CJ99" s="16">
        <v>0</v>
      </c>
      <c r="CK99" s="16">
        <v>0</v>
      </c>
      <c r="CL99" s="16">
        <v>0</v>
      </c>
      <c r="CM99" s="16">
        <v>0</v>
      </c>
      <c r="CN99" s="16">
        <v>0</v>
      </c>
      <c r="CO99" s="16">
        <v>0</v>
      </c>
      <c r="CP99" s="16">
        <v>0</v>
      </c>
      <c r="CQ99" s="16">
        <v>0</v>
      </c>
      <c r="CR99" s="16">
        <v>0</v>
      </c>
      <c r="CS99" s="16">
        <v>0</v>
      </c>
      <c r="CT99" s="16">
        <v>0</v>
      </c>
      <c r="CU99" s="16">
        <v>0</v>
      </c>
      <c r="CV99" s="16">
        <v>0</v>
      </c>
      <c r="CW99" s="18">
        <v>1</v>
      </c>
      <c r="CX99" s="18">
        <v>1</v>
      </c>
      <c r="CY99" s="16">
        <v>0</v>
      </c>
      <c r="CZ99" s="16">
        <v>0</v>
      </c>
      <c r="DA99" s="16">
        <v>0</v>
      </c>
      <c r="DB99" s="16">
        <v>0</v>
      </c>
      <c r="DC99" s="16">
        <v>0</v>
      </c>
      <c r="DD99" s="16">
        <v>0</v>
      </c>
      <c r="DE99" s="16">
        <v>0</v>
      </c>
      <c r="DF99" s="16">
        <v>0</v>
      </c>
      <c r="DG99" s="16">
        <v>0</v>
      </c>
      <c r="DH99" s="16">
        <v>0</v>
      </c>
      <c r="DI99" s="16">
        <v>0</v>
      </c>
      <c r="DJ99" s="16">
        <v>0</v>
      </c>
      <c r="DK99" s="16">
        <v>0</v>
      </c>
      <c r="DL99" s="16">
        <v>0</v>
      </c>
      <c r="DM99" s="16">
        <v>0</v>
      </c>
      <c r="DN99" s="16">
        <v>0</v>
      </c>
      <c r="DO99" s="16">
        <v>0</v>
      </c>
      <c r="DP99" s="16">
        <v>0</v>
      </c>
      <c r="DQ99" s="16">
        <v>0</v>
      </c>
      <c r="DR99" s="16">
        <v>0</v>
      </c>
      <c r="DS99" s="16">
        <v>0</v>
      </c>
      <c r="DT99" s="16">
        <v>0</v>
      </c>
      <c r="DU99" s="16">
        <v>0</v>
      </c>
      <c r="DV99" s="16">
        <v>0</v>
      </c>
      <c r="DW99" s="16">
        <v>0</v>
      </c>
      <c r="DX99" s="17">
        <v>0</v>
      </c>
      <c r="DY99" s="17">
        <v>0</v>
      </c>
      <c r="DZ99" s="17">
        <v>0</v>
      </c>
      <c r="EA99" s="17">
        <v>0</v>
      </c>
      <c r="EB99" s="17">
        <v>0</v>
      </c>
      <c r="EC99" s="17">
        <v>0</v>
      </c>
      <c r="ED99" s="17">
        <v>0</v>
      </c>
      <c r="EE99" s="17">
        <v>0</v>
      </c>
      <c r="EF99" s="17">
        <v>0</v>
      </c>
      <c r="EG99" s="17">
        <v>0</v>
      </c>
      <c r="EH99" s="16"/>
      <c r="EI99" s="16"/>
      <c r="EJ99" s="16"/>
      <c r="EK99" s="16"/>
      <c r="EL99" s="16"/>
      <c r="EM99" s="16"/>
      <c r="EN99" s="16"/>
      <c r="EO99" s="16"/>
      <c r="EP99" s="16" t="s">
        <v>1525</v>
      </c>
      <c r="EQ99" s="16" t="s">
        <v>291</v>
      </c>
      <c r="ER99" s="16" t="s">
        <v>201</v>
      </c>
      <c r="ES99" s="16" t="s">
        <v>201</v>
      </c>
      <c r="ET99" s="16"/>
      <c r="EU99" s="17">
        <v>0</v>
      </c>
      <c r="EV99" s="16" t="s">
        <v>201</v>
      </c>
      <c r="EW99" s="16">
        <v>0</v>
      </c>
      <c r="EX99" s="16">
        <v>0</v>
      </c>
      <c r="EY99" s="16">
        <v>0</v>
      </c>
      <c r="EZ99" s="16">
        <v>0</v>
      </c>
      <c r="FA99" s="16"/>
      <c r="FB99" s="16" t="s">
        <v>1526</v>
      </c>
      <c r="FC99" s="16" t="s">
        <v>1527</v>
      </c>
      <c r="FD99" s="16"/>
      <c r="FE99" s="16" t="s">
        <v>1139</v>
      </c>
      <c r="FF99" s="16" t="s">
        <v>205</v>
      </c>
      <c r="FG99" s="16" t="s">
        <v>1528</v>
      </c>
      <c r="FH99" s="16" t="s">
        <v>448</v>
      </c>
      <c r="FI99" s="16" t="s">
        <v>1529</v>
      </c>
      <c r="FJ99" s="16" t="s">
        <v>1530</v>
      </c>
      <c r="FK99" s="16"/>
      <c r="FL99" s="16" t="s">
        <v>1531</v>
      </c>
      <c r="FM99" s="16" t="s">
        <v>1526</v>
      </c>
      <c r="FN99" s="16" t="s">
        <v>1527</v>
      </c>
      <c r="FO99" s="16"/>
      <c r="FP99" s="16" t="s">
        <v>1139</v>
      </c>
      <c r="FQ99" s="16" t="s">
        <v>205</v>
      </c>
      <c r="FR99" s="16" t="s">
        <v>1528</v>
      </c>
      <c r="FS99" s="16" t="s">
        <v>448</v>
      </c>
      <c r="FT99" s="16" t="s">
        <v>1529</v>
      </c>
      <c r="FU99" s="16" t="s">
        <v>1530</v>
      </c>
      <c r="FV99" s="16"/>
      <c r="FW99" s="16" t="s">
        <v>1531</v>
      </c>
      <c r="FX99" s="16" t="s">
        <v>261</v>
      </c>
      <c r="FY99" s="16" t="s">
        <v>262</v>
      </c>
      <c r="FZ99" s="16"/>
      <c r="GA99" s="16" t="s">
        <v>263</v>
      </c>
      <c r="GB99" s="16" t="s">
        <v>214</v>
      </c>
      <c r="GC99" s="16" t="s">
        <v>264</v>
      </c>
      <c r="GD99" s="16" t="s">
        <v>265</v>
      </c>
      <c r="GE99" s="16" t="s">
        <v>266</v>
      </c>
      <c r="GF99" s="16"/>
      <c r="GG99" s="16"/>
      <c r="GH99" s="16" t="s">
        <v>267</v>
      </c>
    </row>
    <row r="100" spans="1:190" ht="37.5">
      <c r="A100" s="16" t="s">
        <v>1532</v>
      </c>
      <c r="B100" s="16" t="s">
        <v>1519</v>
      </c>
      <c r="C100" s="16" t="s">
        <v>1520</v>
      </c>
      <c r="D100" s="16" t="s">
        <v>193</v>
      </c>
      <c r="E100" s="16" t="s">
        <v>1521</v>
      </c>
      <c r="F100" s="16" t="s">
        <v>1522</v>
      </c>
      <c r="G100" s="16" t="s">
        <v>196</v>
      </c>
      <c r="H100" s="17">
        <v>0</v>
      </c>
      <c r="I100" s="16" t="s">
        <v>1523</v>
      </c>
      <c r="J100" s="16" t="s">
        <v>198</v>
      </c>
      <c r="K100" s="16" t="s">
        <v>1524</v>
      </c>
      <c r="L100" s="16" t="s">
        <v>198</v>
      </c>
      <c r="M100" s="16" t="s">
        <v>1524</v>
      </c>
      <c r="N100" s="18">
        <v>43325.166666666701</v>
      </c>
      <c r="O100" s="16"/>
      <c r="P100" s="16"/>
      <c r="Q100" s="16"/>
      <c r="R100" s="18">
        <v>44643.166666666701</v>
      </c>
      <c r="S100" s="16"/>
      <c r="T100" s="18">
        <v>44755.166666666701</v>
      </c>
      <c r="U100" s="18">
        <v>43817.208333333299</v>
      </c>
      <c r="V100" s="16"/>
      <c r="W100" s="16" t="s">
        <v>622</v>
      </c>
      <c r="X100" s="16"/>
      <c r="Y100" s="18">
        <v>43817.208333333299</v>
      </c>
      <c r="Z100" s="16"/>
      <c r="AA100" s="18">
        <v>43871.208333333299</v>
      </c>
      <c r="AB100" s="18">
        <v>43934.166666666701</v>
      </c>
      <c r="AC100" s="16"/>
      <c r="AD100" s="18">
        <v>44118.166666666701</v>
      </c>
      <c r="AE100" s="18">
        <v>43972.386157407404</v>
      </c>
      <c r="AF100" s="16" t="s">
        <v>622</v>
      </c>
      <c r="AG100" s="18">
        <v>44132.166666666701</v>
      </c>
      <c r="AH100" s="16"/>
      <c r="AI100" s="18">
        <v>44574.208333333299</v>
      </c>
      <c r="AJ100" s="18">
        <v>43914.166666666701</v>
      </c>
      <c r="AK100" s="18">
        <v>43923.166666666701</v>
      </c>
      <c r="AL100" s="18">
        <v>43924.166666666701</v>
      </c>
      <c r="AM100" s="18">
        <v>43955.166666666701</v>
      </c>
      <c r="AN100" s="18">
        <v>44634.166666666701</v>
      </c>
      <c r="AO100" s="18">
        <v>44118.166666666701</v>
      </c>
      <c r="AP100" s="18">
        <v>44130.166666666701</v>
      </c>
      <c r="AQ100" s="18">
        <v>44131.166666666701</v>
      </c>
      <c r="AR100" s="18">
        <v>44167.208333333299</v>
      </c>
      <c r="AS100" s="16"/>
      <c r="AT100" s="18">
        <v>44580.208333333299</v>
      </c>
      <c r="AU100" s="18">
        <v>44587.208333333299</v>
      </c>
      <c r="AV100" s="18">
        <v>44592.208333333299</v>
      </c>
      <c r="AW100" s="18">
        <v>44594.427488425899</v>
      </c>
      <c r="AX100" s="16"/>
      <c r="AY100" s="16">
        <v>0</v>
      </c>
      <c r="AZ100" s="16">
        <v>0</v>
      </c>
      <c r="BA100" s="16">
        <v>0</v>
      </c>
      <c r="BB100" s="16">
        <v>34390.49</v>
      </c>
      <c r="BC100" s="16">
        <v>515857.33</v>
      </c>
      <c r="BD100" s="16">
        <v>573174</v>
      </c>
      <c r="BE100" s="16">
        <v>8597622</v>
      </c>
      <c r="BF100" s="16">
        <v>75</v>
      </c>
      <c r="BG100" s="16">
        <v>0</v>
      </c>
      <c r="BH100" s="16">
        <v>0</v>
      </c>
      <c r="BI100" s="16">
        <v>0</v>
      </c>
      <c r="BJ100" s="16">
        <v>0</v>
      </c>
      <c r="BK100" s="16">
        <v>0</v>
      </c>
      <c r="BL100" s="16">
        <v>0</v>
      </c>
      <c r="BM100" s="16">
        <v>78.730999999999995</v>
      </c>
      <c r="BN100" s="16">
        <v>28.541</v>
      </c>
      <c r="BO100" s="16">
        <v>50.19</v>
      </c>
      <c r="BP100" s="16">
        <v>78.730999999999995</v>
      </c>
      <c r="BQ100" s="16">
        <v>6852.1139999999996</v>
      </c>
      <c r="BR100" s="16">
        <v>102781.71</v>
      </c>
      <c r="BS100" s="16">
        <v>0</v>
      </c>
      <c r="BT100" s="16">
        <v>0</v>
      </c>
      <c r="BU100" s="16">
        <v>0</v>
      </c>
      <c r="BV100" s="16">
        <v>87.2</v>
      </c>
      <c r="BW100" s="16">
        <v>7642.33</v>
      </c>
      <c r="BX100" s="16">
        <v>0</v>
      </c>
      <c r="BY100" s="16">
        <v>0</v>
      </c>
      <c r="BZ100" s="16">
        <v>0</v>
      </c>
      <c r="CA100" s="16">
        <v>34390.49</v>
      </c>
      <c r="CB100" s="16">
        <v>515857.33</v>
      </c>
      <c r="CC100" s="16">
        <v>573174</v>
      </c>
      <c r="CD100" s="16">
        <v>8597622</v>
      </c>
      <c r="CE100" s="16">
        <v>75</v>
      </c>
      <c r="CF100" s="16">
        <v>0</v>
      </c>
      <c r="CG100" s="16">
        <v>0</v>
      </c>
      <c r="CH100" s="16">
        <v>0</v>
      </c>
      <c r="CI100" s="16">
        <v>0</v>
      </c>
      <c r="CJ100" s="16">
        <v>0</v>
      </c>
      <c r="CK100" s="16">
        <v>0</v>
      </c>
      <c r="CL100" s="16">
        <v>78.730999999999995</v>
      </c>
      <c r="CM100" s="16">
        <v>28.541</v>
      </c>
      <c r="CN100" s="16">
        <v>50.19</v>
      </c>
      <c r="CO100" s="16">
        <v>78.730999999999995</v>
      </c>
      <c r="CP100" s="16">
        <v>6852.1139999999996</v>
      </c>
      <c r="CQ100" s="16">
        <v>102781.71</v>
      </c>
      <c r="CR100" s="16"/>
      <c r="CS100" s="16"/>
      <c r="CT100" s="16"/>
      <c r="CU100" s="16">
        <v>87.2</v>
      </c>
      <c r="CV100" s="16">
        <v>7642.33</v>
      </c>
      <c r="CW100" s="18">
        <v>43934.166666666701</v>
      </c>
      <c r="CX100" s="18">
        <v>44298.166666666701</v>
      </c>
      <c r="CY100" s="16">
        <v>0</v>
      </c>
      <c r="CZ100" s="16">
        <v>0</v>
      </c>
      <c r="DA100" s="16">
        <v>0</v>
      </c>
      <c r="DB100" s="16">
        <v>22757.3</v>
      </c>
      <c r="DC100" s="16">
        <v>341359.8</v>
      </c>
      <c r="DD100" s="16">
        <v>473564</v>
      </c>
      <c r="DE100" s="16">
        <v>7103473</v>
      </c>
      <c r="DF100" s="16">
        <v>75</v>
      </c>
      <c r="DG100" s="16">
        <v>0</v>
      </c>
      <c r="DH100" s="16">
        <v>0</v>
      </c>
      <c r="DI100" s="16">
        <v>0</v>
      </c>
      <c r="DJ100" s="16">
        <v>0</v>
      </c>
      <c r="DK100" s="16">
        <v>0</v>
      </c>
      <c r="DL100" s="16">
        <v>0</v>
      </c>
      <c r="DM100" s="16">
        <v>67.92</v>
      </c>
      <c r="DN100" s="16">
        <v>28.2</v>
      </c>
      <c r="DO100" s="16">
        <v>39.72</v>
      </c>
      <c r="DP100" s="16">
        <v>78.7</v>
      </c>
      <c r="DQ100" s="16">
        <v>57297</v>
      </c>
      <c r="DR100" s="16">
        <v>859454.6</v>
      </c>
      <c r="DS100" s="16">
        <v>0</v>
      </c>
      <c r="DT100" s="16">
        <v>0</v>
      </c>
      <c r="DU100" s="16">
        <v>0</v>
      </c>
      <c r="DV100" s="16">
        <v>0</v>
      </c>
      <c r="DW100" s="16">
        <v>6314.2</v>
      </c>
      <c r="DX100" s="17">
        <v>42157.04</v>
      </c>
      <c r="DY100" s="17">
        <v>42157.04</v>
      </c>
      <c r="DZ100" s="17">
        <v>70261.73</v>
      </c>
      <c r="EA100" s="17">
        <v>70261.73</v>
      </c>
      <c r="EB100" s="17">
        <v>28104.69</v>
      </c>
      <c r="EC100" s="17">
        <v>28104.69</v>
      </c>
      <c r="ED100" s="17">
        <v>0</v>
      </c>
      <c r="EE100" s="17">
        <v>0</v>
      </c>
      <c r="EF100" s="17">
        <v>0</v>
      </c>
      <c r="EG100" s="17">
        <v>0</v>
      </c>
      <c r="EH100" s="17">
        <v>140000</v>
      </c>
      <c r="EI100" s="17">
        <v>165000</v>
      </c>
      <c r="EJ100" s="17">
        <v>163411.51</v>
      </c>
      <c r="EK100" s="17">
        <v>150000</v>
      </c>
      <c r="EL100" s="17">
        <v>140000</v>
      </c>
      <c r="EM100" s="17">
        <v>165000</v>
      </c>
      <c r="EN100" s="17">
        <v>163411.51</v>
      </c>
      <c r="EO100" s="17">
        <v>0</v>
      </c>
      <c r="EP100" s="16" t="s">
        <v>1525</v>
      </c>
      <c r="EQ100" s="16" t="s">
        <v>291</v>
      </c>
      <c r="ER100" s="16" t="s">
        <v>201</v>
      </c>
      <c r="ES100" s="16" t="s">
        <v>201</v>
      </c>
      <c r="ET100" s="16" t="s">
        <v>623</v>
      </c>
      <c r="EU100" s="17">
        <v>167470000</v>
      </c>
      <c r="EV100" s="16" t="s">
        <v>201</v>
      </c>
      <c r="EW100" s="16">
        <v>7.0000000000000007E-2</v>
      </c>
      <c r="EX100" s="16">
        <v>1406</v>
      </c>
      <c r="EY100" s="16">
        <v>7.0000000000000001E-3</v>
      </c>
      <c r="EZ100" s="16">
        <v>0.2</v>
      </c>
      <c r="FA100" s="16"/>
      <c r="FB100" s="16" t="s">
        <v>1526</v>
      </c>
      <c r="FC100" s="16" t="s">
        <v>1527</v>
      </c>
      <c r="FD100" s="16"/>
      <c r="FE100" s="16" t="s">
        <v>1139</v>
      </c>
      <c r="FF100" s="16" t="s">
        <v>205</v>
      </c>
      <c r="FG100" s="16" t="s">
        <v>1528</v>
      </c>
      <c r="FH100" s="16" t="s">
        <v>448</v>
      </c>
      <c r="FI100" s="16" t="s">
        <v>1529</v>
      </c>
      <c r="FJ100" s="16" t="s">
        <v>1530</v>
      </c>
      <c r="FK100" s="16"/>
      <c r="FL100" s="16" t="s">
        <v>1531</v>
      </c>
      <c r="FM100" s="16" t="s">
        <v>1526</v>
      </c>
      <c r="FN100" s="16" t="s">
        <v>1527</v>
      </c>
      <c r="FO100" s="16"/>
      <c r="FP100" s="16" t="s">
        <v>1139</v>
      </c>
      <c r="FQ100" s="16" t="s">
        <v>205</v>
      </c>
      <c r="FR100" s="16" t="s">
        <v>1528</v>
      </c>
      <c r="FS100" s="16" t="s">
        <v>448</v>
      </c>
      <c r="FT100" s="16" t="s">
        <v>1529</v>
      </c>
      <c r="FU100" s="16" t="s">
        <v>1530</v>
      </c>
      <c r="FV100" s="16"/>
      <c r="FW100" s="16" t="s">
        <v>1531</v>
      </c>
      <c r="FX100" s="16" t="s">
        <v>261</v>
      </c>
      <c r="FY100" s="16" t="s">
        <v>262</v>
      </c>
      <c r="FZ100" s="16"/>
      <c r="GA100" s="16" t="s">
        <v>263</v>
      </c>
      <c r="GB100" s="16" t="s">
        <v>214</v>
      </c>
      <c r="GC100" s="16" t="s">
        <v>264</v>
      </c>
      <c r="GD100" s="16" t="s">
        <v>265</v>
      </c>
      <c r="GE100" s="16" t="s">
        <v>266</v>
      </c>
      <c r="GF100" s="16"/>
      <c r="GG100" s="16"/>
      <c r="GH100" s="16" t="s">
        <v>267</v>
      </c>
    </row>
    <row r="101" spans="1:190" ht="37.5">
      <c r="A101" s="16" t="s">
        <v>1533</v>
      </c>
      <c r="B101" s="16" t="s">
        <v>1534</v>
      </c>
      <c r="C101" s="16"/>
      <c r="D101" s="16" t="s">
        <v>193</v>
      </c>
      <c r="E101" s="16" t="s">
        <v>194</v>
      </c>
      <c r="F101" s="16" t="s">
        <v>1522</v>
      </c>
      <c r="G101" s="16" t="s">
        <v>1535</v>
      </c>
      <c r="H101" s="17">
        <v>0</v>
      </c>
      <c r="I101" s="16" t="s">
        <v>1536</v>
      </c>
      <c r="J101" s="16" t="s">
        <v>223</v>
      </c>
      <c r="K101" s="16" t="s">
        <v>1537</v>
      </c>
      <c r="L101" s="16" t="s">
        <v>198</v>
      </c>
      <c r="M101" s="16" t="s">
        <v>1538</v>
      </c>
      <c r="N101" s="18">
        <v>40540.208333333299</v>
      </c>
      <c r="O101" s="16"/>
      <c r="P101" s="16"/>
      <c r="Q101" s="18">
        <v>41963.208333333299</v>
      </c>
      <c r="R101" s="16"/>
      <c r="S101" s="16"/>
      <c r="T101" s="18">
        <v>41747.166666666701</v>
      </c>
      <c r="U101" s="18">
        <v>40681.166666666701</v>
      </c>
      <c r="V101" s="16"/>
      <c r="W101" s="16"/>
      <c r="X101" s="16"/>
      <c r="Y101" s="16"/>
      <c r="Z101" s="16"/>
      <c r="AA101" s="18">
        <v>41177.166666666701</v>
      </c>
      <c r="AB101" s="16"/>
      <c r="AC101" s="16"/>
      <c r="AD101" s="16"/>
      <c r="AE101" s="16"/>
      <c r="AF101" s="16"/>
      <c r="AG101" s="16"/>
      <c r="AH101" s="16"/>
      <c r="AI101" s="16"/>
      <c r="AJ101" s="18">
        <v>41200.166666666701</v>
      </c>
      <c r="AK101" s="16"/>
      <c r="AL101" s="18">
        <v>41204.166666666701</v>
      </c>
      <c r="AM101" s="16"/>
      <c r="AN101" s="18">
        <v>41303.208333333299</v>
      </c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16">
        <v>0</v>
      </c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  <c r="BW101" s="16">
        <v>0</v>
      </c>
      <c r="BX101" s="16">
        <v>0</v>
      </c>
      <c r="BY101" s="16">
        <v>0</v>
      </c>
      <c r="BZ101" s="16">
        <v>0</v>
      </c>
      <c r="CA101" s="16">
        <v>0</v>
      </c>
      <c r="CB101" s="16">
        <v>0</v>
      </c>
      <c r="CC101" s="16">
        <v>0</v>
      </c>
      <c r="CD101" s="16">
        <v>0</v>
      </c>
      <c r="CE101" s="16">
        <v>0</v>
      </c>
      <c r="CF101" s="16">
        <v>0</v>
      </c>
      <c r="CG101" s="16">
        <v>0</v>
      </c>
      <c r="CH101" s="16">
        <v>0</v>
      </c>
      <c r="CI101" s="16">
        <v>0</v>
      </c>
      <c r="CJ101" s="16">
        <v>0</v>
      </c>
      <c r="CK101" s="16">
        <v>0</v>
      </c>
      <c r="CL101" s="16">
        <v>0</v>
      </c>
      <c r="CM101" s="16">
        <v>0</v>
      </c>
      <c r="CN101" s="16">
        <v>0</v>
      </c>
      <c r="CO101" s="16">
        <v>0</v>
      </c>
      <c r="CP101" s="16">
        <v>0</v>
      </c>
      <c r="CQ101" s="16">
        <v>0</v>
      </c>
      <c r="CR101" s="16">
        <v>0</v>
      </c>
      <c r="CS101" s="16">
        <v>0</v>
      </c>
      <c r="CT101" s="16">
        <v>0</v>
      </c>
      <c r="CU101" s="16">
        <v>0</v>
      </c>
      <c r="CV101" s="16">
        <v>0</v>
      </c>
      <c r="CW101" s="18">
        <v>1</v>
      </c>
      <c r="CX101" s="18">
        <v>1</v>
      </c>
      <c r="CY101" s="16">
        <v>0</v>
      </c>
      <c r="CZ101" s="16">
        <v>0</v>
      </c>
      <c r="DA101" s="16">
        <v>0</v>
      </c>
      <c r="DB101" s="16">
        <v>0</v>
      </c>
      <c r="DC101" s="16">
        <v>0</v>
      </c>
      <c r="DD101" s="16">
        <v>0</v>
      </c>
      <c r="DE101" s="16">
        <v>0</v>
      </c>
      <c r="DF101" s="16">
        <v>0</v>
      </c>
      <c r="DG101" s="16">
        <v>0</v>
      </c>
      <c r="DH101" s="16">
        <v>0</v>
      </c>
      <c r="DI101" s="16">
        <v>0</v>
      </c>
      <c r="DJ101" s="16">
        <v>0</v>
      </c>
      <c r="DK101" s="16">
        <v>0</v>
      </c>
      <c r="DL101" s="16">
        <v>0</v>
      </c>
      <c r="DM101" s="16">
        <v>0</v>
      </c>
      <c r="DN101" s="16">
        <v>0</v>
      </c>
      <c r="DO101" s="16">
        <v>0</v>
      </c>
      <c r="DP101" s="16">
        <v>0</v>
      </c>
      <c r="DQ101" s="16">
        <v>0</v>
      </c>
      <c r="DR101" s="16">
        <v>0</v>
      </c>
      <c r="DS101" s="16">
        <v>0</v>
      </c>
      <c r="DT101" s="16">
        <v>0</v>
      </c>
      <c r="DU101" s="16">
        <v>0</v>
      </c>
      <c r="DV101" s="16">
        <v>0</v>
      </c>
      <c r="DW101" s="16">
        <v>0</v>
      </c>
      <c r="DX101" s="17">
        <v>750000</v>
      </c>
      <c r="DY101" s="17">
        <v>750000</v>
      </c>
      <c r="DZ101" s="17">
        <v>250000</v>
      </c>
      <c r="EA101" s="17">
        <v>0</v>
      </c>
      <c r="EB101" s="17">
        <v>0</v>
      </c>
      <c r="EC101" s="17">
        <v>0</v>
      </c>
      <c r="ED101" s="17">
        <v>0</v>
      </c>
      <c r="EE101" s="17">
        <v>0</v>
      </c>
      <c r="EF101" s="17">
        <v>0</v>
      </c>
      <c r="EG101" s="17">
        <v>0</v>
      </c>
      <c r="EH101" s="16"/>
      <c r="EI101" s="16"/>
      <c r="EJ101" s="16"/>
      <c r="EK101" s="16"/>
      <c r="EL101" s="16"/>
      <c r="EM101" s="16"/>
      <c r="EN101" s="16"/>
      <c r="EO101" s="16"/>
      <c r="EP101" s="16"/>
      <c r="EQ101" s="16" t="s">
        <v>227</v>
      </c>
      <c r="ER101" s="16" t="s">
        <v>201</v>
      </c>
      <c r="ES101" s="16" t="s">
        <v>201</v>
      </c>
      <c r="ET101" s="16"/>
      <c r="EU101" s="17">
        <v>0</v>
      </c>
      <c r="EV101" s="16" t="s">
        <v>201</v>
      </c>
      <c r="EW101" s="16">
        <v>0</v>
      </c>
      <c r="EX101" s="16">
        <v>0</v>
      </c>
      <c r="EY101" s="16">
        <v>0</v>
      </c>
      <c r="EZ101" s="16">
        <v>0</v>
      </c>
      <c r="FA101" s="16"/>
      <c r="FB101" s="16" t="s">
        <v>1539</v>
      </c>
      <c r="FC101" s="16" t="s">
        <v>1540</v>
      </c>
      <c r="FD101" s="16" t="s">
        <v>212</v>
      </c>
      <c r="FE101" s="16" t="s">
        <v>437</v>
      </c>
      <c r="FF101" s="16" t="s">
        <v>205</v>
      </c>
      <c r="FG101" s="16" t="s">
        <v>438</v>
      </c>
      <c r="FH101" s="16" t="s">
        <v>277</v>
      </c>
      <c r="FI101" s="16" t="s">
        <v>1184</v>
      </c>
      <c r="FJ101" s="16" t="s">
        <v>1541</v>
      </c>
      <c r="FK101" s="16" t="s">
        <v>1542</v>
      </c>
      <c r="FL101" s="16" t="s">
        <v>1543</v>
      </c>
      <c r="FM101" s="16" t="s">
        <v>1539</v>
      </c>
      <c r="FN101" s="16" t="s">
        <v>1540</v>
      </c>
      <c r="FO101" s="16" t="s">
        <v>212</v>
      </c>
      <c r="FP101" s="16" t="s">
        <v>437</v>
      </c>
      <c r="FQ101" s="16" t="s">
        <v>205</v>
      </c>
      <c r="FR101" s="16" t="s">
        <v>438</v>
      </c>
      <c r="FS101" s="16" t="s">
        <v>277</v>
      </c>
      <c r="FT101" s="16" t="s">
        <v>1184</v>
      </c>
      <c r="FU101" s="16" t="s">
        <v>1541</v>
      </c>
      <c r="FV101" s="16" t="s">
        <v>1542</v>
      </c>
      <c r="FW101" s="16" t="s">
        <v>1543</v>
      </c>
      <c r="FX101" s="16" t="s">
        <v>1544</v>
      </c>
      <c r="FY101" s="16" t="s">
        <v>854</v>
      </c>
      <c r="FZ101" s="16"/>
      <c r="GA101" s="16" t="s">
        <v>855</v>
      </c>
      <c r="GB101" s="16" t="s">
        <v>205</v>
      </c>
      <c r="GC101" s="16" t="s">
        <v>856</v>
      </c>
      <c r="GD101" s="16" t="s">
        <v>857</v>
      </c>
      <c r="GE101" s="16" t="s">
        <v>858</v>
      </c>
      <c r="GF101" s="16" t="s">
        <v>1545</v>
      </c>
      <c r="GG101" s="16"/>
      <c r="GH101" s="16" t="s">
        <v>1546</v>
      </c>
    </row>
    <row r="102" spans="1:190" ht="37.5">
      <c r="A102" s="16" t="s">
        <v>1547</v>
      </c>
      <c r="B102" s="16" t="s">
        <v>1548</v>
      </c>
      <c r="C102" s="16"/>
      <c r="D102" s="16" t="s">
        <v>193</v>
      </c>
      <c r="E102" s="16" t="s">
        <v>194</v>
      </c>
      <c r="F102" s="16" t="s">
        <v>1522</v>
      </c>
      <c r="G102" s="16" t="s">
        <v>1535</v>
      </c>
      <c r="H102" s="17">
        <v>0</v>
      </c>
      <c r="I102" s="16" t="s">
        <v>1549</v>
      </c>
      <c r="J102" s="16" t="s">
        <v>300</v>
      </c>
      <c r="K102" s="16" t="s">
        <v>1550</v>
      </c>
      <c r="L102" s="16" t="s">
        <v>225</v>
      </c>
      <c r="M102" s="16" t="s">
        <v>1551</v>
      </c>
      <c r="N102" s="18">
        <v>40974.208333333299</v>
      </c>
      <c r="O102" s="16"/>
      <c r="P102" s="16"/>
      <c r="Q102" s="16"/>
      <c r="R102" s="16"/>
      <c r="S102" s="16"/>
      <c r="T102" s="18">
        <v>41839.166666666701</v>
      </c>
      <c r="U102" s="18">
        <v>41032.166666666701</v>
      </c>
      <c r="V102" s="18">
        <v>40968.208333333299</v>
      </c>
      <c r="W102" s="16" t="s">
        <v>622</v>
      </c>
      <c r="X102" s="16"/>
      <c r="Y102" s="18">
        <v>41032.166666666701</v>
      </c>
      <c r="Z102" s="16"/>
      <c r="AA102" s="18">
        <v>41157.166666666701</v>
      </c>
      <c r="AB102" s="16"/>
      <c r="AC102" s="16"/>
      <c r="AD102" s="16"/>
      <c r="AE102" s="18">
        <v>41425.166666666701</v>
      </c>
      <c r="AF102" s="16" t="s">
        <v>622</v>
      </c>
      <c r="AG102" s="16"/>
      <c r="AH102" s="16"/>
      <c r="AI102" s="16"/>
      <c r="AJ102" s="18">
        <v>41177.166666666701</v>
      </c>
      <c r="AK102" s="16"/>
      <c r="AL102" s="18">
        <v>41179.166666666701</v>
      </c>
      <c r="AM102" s="16"/>
      <c r="AN102" s="18">
        <v>41207.166666666701</v>
      </c>
      <c r="AO102" s="18">
        <v>41474.166666666701</v>
      </c>
      <c r="AP102" s="16"/>
      <c r="AQ102" s="18">
        <v>41477.166666666701</v>
      </c>
      <c r="AR102" s="16"/>
      <c r="AS102" s="18">
        <v>41543.166666666701</v>
      </c>
      <c r="AT102" s="18">
        <v>42003.208333333299</v>
      </c>
      <c r="AU102" s="16"/>
      <c r="AV102" s="18">
        <v>42003.208333333299</v>
      </c>
      <c r="AW102" s="16"/>
      <c r="AX102" s="18">
        <v>42038.208333333299</v>
      </c>
      <c r="AY102" s="16">
        <v>1089976</v>
      </c>
      <c r="AZ102" s="16">
        <v>16349648</v>
      </c>
      <c r="BA102" s="16"/>
      <c r="BB102" s="16">
        <v>36400</v>
      </c>
      <c r="BC102" s="16">
        <v>546000</v>
      </c>
      <c r="BD102" s="16">
        <v>979928</v>
      </c>
      <c r="BE102" s="16">
        <v>14698920</v>
      </c>
      <c r="BF102" s="16">
        <v>390</v>
      </c>
      <c r="BG102" s="16"/>
      <c r="BH102" s="16"/>
      <c r="BI102" s="16"/>
      <c r="BJ102" s="16"/>
      <c r="BK102" s="16"/>
      <c r="BL102" s="16"/>
      <c r="BM102" s="16">
        <v>67</v>
      </c>
      <c r="BN102" s="16">
        <v>21</v>
      </c>
      <c r="BO102" s="16">
        <v>46</v>
      </c>
      <c r="BP102" s="16"/>
      <c r="BQ102" s="16">
        <v>158760</v>
      </c>
      <c r="BR102" s="16">
        <v>2381400</v>
      </c>
      <c r="BS102" s="16"/>
      <c r="BT102" s="16"/>
      <c r="BU102" s="16"/>
      <c r="BV102" s="16">
        <v>28.915130206200001</v>
      </c>
      <c r="BW102" s="16">
        <v>8496</v>
      </c>
      <c r="BX102" s="16">
        <v>0</v>
      </c>
      <c r="BY102" s="16">
        <v>0</v>
      </c>
      <c r="BZ102" s="16">
        <v>0</v>
      </c>
      <c r="CA102" s="16">
        <v>0</v>
      </c>
      <c r="CB102" s="16">
        <v>0</v>
      </c>
      <c r="CC102" s="16">
        <v>0</v>
      </c>
      <c r="CD102" s="16">
        <v>0</v>
      </c>
      <c r="CE102" s="16">
        <v>0</v>
      </c>
      <c r="CF102" s="16">
        <v>0</v>
      </c>
      <c r="CG102" s="16">
        <v>0</v>
      </c>
      <c r="CH102" s="16">
        <v>0</v>
      </c>
      <c r="CI102" s="16">
        <v>0</v>
      </c>
      <c r="CJ102" s="16">
        <v>0</v>
      </c>
      <c r="CK102" s="16">
        <v>0</v>
      </c>
      <c r="CL102" s="16">
        <v>0</v>
      </c>
      <c r="CM102" s="16">
        <v>0</v>
      </c>
      <c r="CN102" s="16">
        <v>0</v>
      </c>
      <c r="CO102" s="16">
        <v>0</v>
      </c>
      <c r="CP102" s="16">
        <v>0</v>
      </c>
      <c r="CQ102" s="16">
        <v>0</v>
      </c>
      <c r="CR102" s="16">
        <v>0</v>
      </c>
      <c r="CS102" s="16">
        <v>0</v>
      </c>
      <c r="CT102" s="16">
        <v>0</v>
      </c>
      <c r="CU102" s="16">
        <v>0</v>
      </c>
      <c r="CV102" s="16">
        <v>0</v>
      </c>
      <c r="CW102" s="18">
        <v>1</v>
      </c>
      <c r="CX102" s="18">
        <v>1</v>
      </c>
      <c r="CY102" s="16">
        <v>0</v>
      </c>
      <c r="CZ102" s="16">
        <v>0</v>
      </c>
      <c r="DA102" s="16">
        <v>0</v>
      </c>
      <c r="DB102" s="16">
        <v>0</v>
      </c>
      <c r="DC102" s="16">
        <v>0</v>
      </c>
      <c r="DD102" s="16">
        <v>0</v>
      </c>
      <c r="DE102" s="16">
        <v>0</v>
      </c>
      <c r="DF102" s="16">
        <v>0</v>
      </c>
      <c r="DG102" s="16">
        <v>0</v>
      </c>
      <c r="DH102" s="16">
        <v>0</v>
      </c>
      <c r="DI102" s="16">
        <v>0</v>
      </c>
      <c r="DJ102" s="16">
        <v>0</v>
      </c>
      <c r="DK102" s="16">
        <v>0</v>
      </c>
      <c r="DL102" s="16">
        <v>0</v>
      </c>
      <c r="DM102" s="16">
        <v>0</v>
      </c>
      <c r="DN102" s="16">
        <v>0</v>
      </c>
      <c r="DO102" s="16">
        <v>0</v>
      </c>
      <c r="DP102" s="16">
        <v>0</v>
      </c>
      <c r="DQ102" s="16">
        <v>0</v>
      </c>
      <c r="DR102" s="16">
        <v>0</v>
      </c>
      <c r="DS102" s="16">
        <v>0</v>
      </c>
      <c r="DT102" s="16">
        <v>0</v>
      </c>
      <c r="DU102" s="16">
        <v>0</v>
      </c>
      <c r="DV102" s="16">
        <v>0</v>
      </c>
      <c r="DW102" s="16">
        <v>0</v>
      </c>
      <c r="DX102" s="17">
        <v>175500</v>
      </c>
      <c r="DY102" s="17">
        <v>175500</v>
      </c>
      <c r="DZ102" s="17">
        <v>526500</v>
      </c>
      <c r="EA102" s="17">
        <v>526500</v>
      </c>
      <c r="EB102" s="17">
        <v>175500</v>
      </c>
      <c r="EC102" s="17">
        <v>175500</v>
      </c>
      <c r="ED102" s="17">
        <v>0</v>
      </c>
      <c r="EE102" s="17">
        <v>0</v>
      </c>
      <c r="EF102" s="17">
        <v>0</v>
      </c>
      <c r="EG102" s="17">
        <v>0</v>
      </c>
      <c r="EH102" s="16"/>
      <c r="EI102" s="16"/>
      <c r="EJ102" s="16"/>
      <c r="EK102" s="16"/>
      <c r="EL102" s="16"/>
      <c r="EM102" s="16"/>
      <c r="EN102" s="16"/>
      <c r="EO102" s="16"/>
      <c r="EP102" s="16"/>
      <c r="EQ102" s="16" t="s">
        <v>227</v>
      </c>
      <c r="ER102" s="16" t="s">
        <v>201</v>
      </c>
      <c r="ES102" s="16" t="s">
        <v>201</v>
      </c>
      <c r="ET102" s="16"/>
      <c r="EU102" s="17">
        <v>0</v>
      </c>
      <c r="EV102" s="16" t="s">
        <v>201</v>
      </c>
      <c r="EW102" s="16">
        <v>0</v>
      </c>
      <c r="EX102" s="16">
        <v>0</v>
      </c>
      <c r="EY102" s="16">
        <v>0</v>
      </c>
      <c r="EZ102" s="16">
        <v>0</v>
      </c>
      <c r="FA102" s="16"/>
      <c r="FB102" s="16" t="s">
        <v>1548</v>
      </c>
      <c r="FC102" s="16" t="s">
        <v>1552</v>
      </c>
      <c r="FD102" s="16"/>
      <c r="FE102" s="16" t="s">
        <v>1553</v>
      </c>
      <c r="FF102" s="16" t="s">
        <v>205</v>
      </c>
      <c r="FG102" s="16" t="s">
        <v>1554</v>
      </c>
      <c r="FH102" s="16" t="s">
        <v>448</v>
      </c>
      <c r="FI102" s="16" t="s">
        <v>1555</v>
      </c>
      <c r="FJ102" s="16" t="s">
        <v>1556</v>
      </c>
      <c r="FK102" s="16" t="s">
        <v>1557</v>
      </c>
      <c r="FL102" s="16" t="s">
        <v>1558</v>
      </c>
      <c r="FM102" s="16" t="s">
        <v>1548</v>
      </c>
      <c r="FN102" s="16" t="s">
        <v>1552</v>
      </c>
      <c r="FO102" s="16"/>
      <c r="FP102" s="16" t="s">
        <v>1553</v>
      </c>
      <c r="FQ102" s="16" t="s">
        <v>205</v>
      </c>
      <c r="FR102" s="16" t="s">
        <v>1554</v>
      </c>
      <c r="FS102" s="16" t="s">
        <v>448</v>
      </c>
      <c r="FT102" s="16" t="s">
        <v>1555</v>
      </c>
      <c r="FU102" s="16" t="s">
        <v>1556</v>
      </c>
      <c r="FV102" s="16" t="s">
        <v>1557</v>
      </c>
      <c r="FW102" s="16" t="s">
        <v>1558</v>
      </c>
      <c r="FX102" s="16" t="s">
        <v>1559</v>
      </c>
      <c r="FY102" s="16" t="s">
        <v>1560</v>
      </c>
      <c r="FZ102" s="16"/>
      <c r="GA102" s="16" t="s">
        <v>1515</v>
      </c>
      <c r="GB102" s="16" t="s">
        <v>205</v>
      </c>
      <c r="GC102" s="16" t="s">
        <v>1516</v>
      </c>
      <c r="GD102" s="16" t="s">
        <v>1084</v>
      </c>
      <c r="GE102" s="16" t="s">
        <v>1561</v>
      </c>
      <c r="GF102" s="16" t="s">
        <v>1562</v>
      </c>
      <c r="GG102" s="16"/>
      <c r="GH102" s="16" t="s">
        <v>1563</v>
      </c>
    </row>
    <row r="103" spans="1:190" ht="37.5">
      <c r="A103" s="16" t="s">
        <v>1564</v>
      </c>
      <c r="B103" s="16" t="s">
        <v>1565</v>
      </c>
      <c r="C103" s="16"/>
      <c r="D103" s="16" t="s">
        <v>193</v>
      </c>
      <c r="E103" s="16" t="s">
        <v>194</v>
      </c>
      <c r="F103" s="16" t="s">
        <v>1522</v>
      </c>
      <c r="G103" s="16" t="s">
        <v>1535</v>
      </c>
      <c r="H103" s="17">
        <v>0</v>
      </c>
      <c r="I103" s="16"/>
      <c r="J103" s="16"/>
      <c r="K103" s="16"/>
      <c r="L103" s="16"/>
      <c r="M103" s="16"/>
      <c r="N103" s="18">
        <v>41255.208333333299</v>
      </c>
      <c r="O103" s="16"/>
      <c r="P103" s="16"/>
      <c r="Q103" s="16"/>
      <c r="R103" s="16"/>
      <c r="S103" s="16"/>
      <c r="T103" s="18">
        <v>42501.166666666701</v>
      </c>
      <c r="U103" s="18">
        <v>41360.166666666701</v>
      </c>
      <c r="V103" s="18">
        <v>41292.208333333299</v>
      </c>
      <c r="W103" s="16" t="s">
        <v>622</v>
      </c>
      <c r="X103" s="16"/>
      <c r="Y103" s="18">
        <v>41360.166666666701</v>
      </c>
      <c r="Z103" s="16"/>
      <c r="AA103" s="18">
        <v>41739.166666666701</v>
      </c>
      <c r="AB103" s="16"/>
      <c r="AC103" s="16"/>
      <c r="AD103" s="16"/>
      <c r="AE103" s="18">
        <v>41949.208333333299</v>
      </c>
      <c r="AF103" s="16" t="s">
        <v>622</v>
      </c>
      <c r="AG103" s="16"/>
      <c r="AH103" s="16"/>
      <c r="AI103" s="16"/>
      <c r="AJ103" s="18">
        <v>41739.166666666701</v>
      </c>
      <c r="AK103" s="16"/>
      <c r="AL103" s="18">
        <v>41744.166666666701</v>
      </c>
      <c r="AM103" s="16"/>
      <c r="AN103" s="18">
        <v>41772.166666666701</v>
      </c>
      <c r="AO103" s="18">
        <v>41954.208333333299</v>
      </c>
      <c r="AP103" s="16"/>
      <c r="AQ103" s="18">
        <v>41957.208333333299</v>
      </c>
      <c r="AR103" s="16"/>
      <c r="AS103" s="18">
        <v>41989.208333333299</v>
      </c>
      <c r="AT103" s="18">
        <v>42395.208333333299</v>
      </c>
      <c r="AU103" s="16"/>
      <c r="AV103" s="18">
        <v>42398.208333333299</v>
      </c>
      <c r="AW103" s="16"/>
      <c r="AX103" s="18">
        <v>42430.208333333299</v>
      </c>
      <c r="AY103" s="16">
        <v>595838</v>
      </c>
      <c r="AZ103" s="16">
        <v>8937573</v>
      </c>
      <c r="BA103" s="16"/>
      <c r="BB103" s="16">
        <v>110250</v>
      </c>
      <c r="BC103" s="16">
        <v>1653750</v>
      </c>
      <c r="BD103" s="16">
        <v>1872450</v>
      </c>
      <c r="BE103" s="16">
        <v>28086750</v>
      </c>
      <c r="BF103" s="16">
        <v>225</v>
      </c>
      <c r="BG103" s="16"/>
      <c r="BH103" s="16"/>
      <c r="BI103" s="16"/>
      <c r="BJ103" s="16"/>
      <c r="BK103" s="16"/>
      <c r="BL103" s="16"/>
      <c r="BM103" s="16">
        <v>82.1</v>
      </c>
      <c r="BN103" s="16">
        <v>27</v>
      </c>
      <c r="BO103" s="16">
        <v>55.21</v>
      </c>
      <c r="BP103" s="16"/>
      <c r="BQ103" s="16">
        <v>236860</v>
      </c>
      <c r="BR103" s="16">
        <v>3552900</v>
      </c>
      <c r="BS103" s="16"/>
      <c r="BT103" s="16"/>
      <c r="BU103" s="16"/>
      <c r="BV103" s="16">
        <v>95</v>
      </c>
      <c r="BW103" s="16">
        <v>8323</v>
      </c>
      <c r="BX103" s="16">
        <v>0</v>
      </c>
      <c r="BY103" s="16">
        <v>0</v>
      </c>
      <c r="BZ103" s="16">
        <v>0</v>
      </c>
      <c r="CA103" s="16">
        <v>0</v>
      </c>
      <c r="CB103" s="16">
        <v>0</v>
      </c>
      <c r="CC103" s="16">
        <v>0</v>
      </c>
      <c r="CD103" s="16">
        <v>0</v>
      </c>
      <c r="CE103" s="16">
        <v>0</v>
      </c>
      <c r="CF103" s="16">
        <v>0</v>
      </c>
      <c r="CG103" s="16">
        <v>0</v>
      </c>
      <c r="CH103" s="16">
        <v>0</v>
      </c>
      <c r="CI103" s="16">
        <v>0</v>
      </c>
      <c r="CJ103" s="16">
        <v>0</v>
      </c>
      <c r="CK103" s="16">
        <v>0</v>
      </c>
      <c r="CL103" s="16">
        <v>0</v>
      </c>
      <c r="CM103" s="16">
        <v>0</v>
      </c>
      <c r="CN103" s="16">
        <v>0</v>
      </c>
      <c r="CO103" s="16">
        <v>0</v>
      </c>
      <c r="CP103" s="16">
        <v>0</v>
      </c>
      <c r="CQ103" s="16">
        <v>0</v>
      </c>
      <c r="CR103" s="16">
        <v>0</v>
      </c>
      <c r="CS103" s="16">
        <v>0</v>
      </c>
      <c r="CT103" s="16">
        <v>0</v>
      </c>
      <c r="CU103" s="16">
        <v>0</v>
      </c>
      <c r="CV103" s="16">
        <v>0</v>
      </c>
      <c r="CW103" s="18">
        <v>1</v>
      </c>
      <c r="CX103" s="18">
        <v>1</v>
      </c>
      <c r="CY103" s="16">
        <v>0</v>
      </c>
      <c r="CZ103" s="16">
        <v>0</v>
      </c>
      <c r="DA103" s="16">
        <v>0</v>
      </c>
      <c r="DB103" s="16">
        <v>0</v>
      </c>
      <c r="DC103" s="16">
        <v>0</v>
      </c>
      <c r="DD103" s="16">
        <v>0</v>
      </c>
      <c r="DE103" s="16">
        <v>0</v>
      </c>
      <c r="DF103" s="16">
        <v>0</v>
      </c>
      <c r="DG103" s="16">
        <v>0</v>
      </c>
      <c r="DH103" s="16">
        <v>0</v>
      </c>
      <c r="DI103" s="16">
        <v>0</v>
      </c>
      <c r="DJ103" s="16">
        <v>0</v>
      </c>
      <c r="DK103" s="16">
        <v>0</v>
      </c>
      <c r="DL103" s="16">
        <v>0</v>
      </c>
      <c r="DM103" s="16">
        <v>0</v>
      </c>
      <c r="DN103" s="16">
        <v>0</v>
      </c>
      <c r="DO103" s="16">
        <v>0</v>
      </c>
      <c r="DP103" s="16">
        <v>0</v>
      </c>
      <c r="DQ103" s="16">
        <v>0</v>
      </c>
      <c r="DR103" s="16">
        <v>0</v>
      </c>
      <c r="DS103" s="16">
        <v>0</v>
      </c>
      <c r="DT103" s="16">
        <v>0</v>
      </c>
      <c r="DU103" s="16">
        <v>0</v>
      </c>
      <c r="DV103" s="16">
        <v>0</v>
      </c>
      <c r="DW103" s="16">
        <v>0</v>
      </c>
      <c r="DX103" s="17">
        <v>90000</v>
      </c>
      <c r="DY103" s="17">
        <v>90000</v>
      </c>
      <c r="DZ103" s="17">
        <v>270000</v>
      </c>
      <c r="EA103" s="17">
        <v>270000</v>
      </c>
      <c r="EB103" s="17">
        <v>90000</v>
      </c>
      <c r="EC103" s="17">
        <v>90000</v>
      </c>
      <c r="ED103" s="17">
        <v>0</v>
      </c>
      <c r="EE103" s="17">
        <v>0</v>
      </c>
      <c r="EF103" s="17">
        <v>0</v>
      </c>
      <c r="EG103" s="17">
        <v>0</v>
      </c>
      <c r="EH103" s="16"/>
      <c r="EI103" s="16"/>
      <c r="EJ103" s="16"/>
      <c r="EK103" s="16"/>
      <c r="EL103" s="16"/>
      <c r="EM103" s="16"/>
      <c r="EN103" s="16"/>
      <c r="EO103" s="16"/>
      <c r="EP103" s="16"/>
      <c r="EQ103" s="16" t="s">
        <v>227</v>
      </c>
      <c r="ER103" s="16" t="s">
        <v>201</v>
      </c>
      <c r="ES103" s="16" t="s">
        <v>201</v>
      </c>
      <c r="ET103" s="16"/>
      <c r="EU103" s="17">
        <v>0</v>
      </c>
      <c r="EV103" s="16" t="s">
        <v>201</v>
      </c>
      <c r="EW103" s="16">
        <v>0</v>
      </c>
      <c r="EX103" s="16">
        <v>0</v>
      </c>
      <c r="EY103" s="16">
        <v>0</v>
      </c>
      <c r="EZ103" s="16">
        <v>0</v>
      </c>
      <c r="FA103" s="16"/>
      <c r="FB103" s="16" t="s">
        <v>1566</v>
      </c>
      <c r="FC103" s="16" t="s">
        <v>1567</v>
      </c>
      <c r="FD103" s="16"/>
      <c r="FE103" s="16" t="s">
        <v>1568</v>
      </c>
      <c r="FF103" s="16" t="s">
        <v>205</v>
      </c>
      <c r="FG103" s="16" t="s">
        <v>1569</v>
      </c>
      <c r="FH103" s="16" t="s">
        <v>1161</v>
      </c>
      <c r="FI103" s="16" t="s">
        <v>1570</v>
      </c>
      <c r="FJ103" s="16"/>
      <c r="FK103" s="16"/>
      <c r="FL103" s="16" t="s">
        <v>1571</v>
      </c>
      <c r="FM103" s="16" t="s">
        <v>1566</v>
      </c>
      <c r="FN103" s="16" t="s">
        <v>1567</v>
      </c>
      <c r="FO103" s="16"/>
      <c r="FP103" s="16" t="s">
        <v>1568</v>
      </c>
      <c r="FQ103" s="16" t="s">
        <v>205</v>
      </c>
      <c r="FR103" s="16" t="s">
        <v>1569</v>
      </c>
      <c r="FS103" s="16" t="s">
        <v>242</v>
      </c>
      <c r="FT103" s="16" t="s">
        <v>1572</v>
      </c>
      <c r="FU103" s="16" t="s">
        <v>1573</v>
      </c>
      <c r="FV103" s="16"/>
      <c r="FW103" s="16" t="s">
        <v>1574</v>
      </c>
      <c r="FX103" s="16" t="s">
        <v>210</v>
      </c>
      <c r="FY103" s="16" t="s">
        <v>211</v>
      </c>
      <c r="FZ103" s="16" t="s">
        <v>212</v>
      </c>
      <c r="GA103" s="16" t="s">
        <v>213</v>
      </c>
      <c r="GB103" s="16" t="s">
        <v>214</v>
      </c>
      <c r="GC103" s="16" t="s">
        <v>215</v>
      </c>
      <c r="GD103" s="16" t="s">
        <v>1575</v>
      </c>
      <c r="GE103" s="16" t="s">
        <v>1576</v>
      </c>
      <c r="GF103" s="16" t="s">
        <v>1577</v>
      </c>
      <c r="GG103" s="16" t="s">
        <v>1578</v>
      </c>
      <c r="GH103" s="16" t="s">
        <v>1579</v>
      </c>
    </row>
    <row r="104" spans="1:190" ht="37.5">
      <c r="A104" s="16" t="s">
        <v>1580</v>
      </c>
      <c r="B104" s="16" t="s">
        <v>1344</v>
      </c>
      <c r="C104" s="16"/>
      <c r="D104" s="16" t="s">
        <v>193</v>
      </c>
      <c r="E104" s="16" t="s">
        <v>194</v>
      </c>
      <c r="F104" s="16" t="s">
        <v>1522</v>
      </c>
      <c r="G104" s="16"/>
      <c r="H104" s="17">
        <v>0</v>
      </c>
      <c r="I104" s="16" t="s">
        <v>1340</v>
      </c>
      <c r="J104" s="16"/>
      <c r="K104" s="16"/>
      <c r="L104" s="16" t="s">
        <v>198</v>
      </c>
      <c r="M104" s="16" t="s">
        <v>1581</v>
      </c>
      <c r="N104" s="18">
        <v>40823.166666666701</v>
      </c>
      <c r="O104" s="16"/>
      <c r="P104" s="16"/>
      <c r="Q104" s="16"/>
      <c r="R104" s="16"/>
      <c r="S104" s="16"/>
      <c r="T104" s="18">
        <v>42727.208333333299</v>
      </c>
      <c r="U104" s="18">
        <v>41015.166666666701</v>
      </c>
      <c r="V104" s="16"/>
      <c r="W104" s="16"/>
      <c r="X104" s="16"/>
      <c r="Y104" s="18">
        <v>41015.166666666701</v>
      </c>
      <c r="Z104" s="16"/>
      <c r="AA104" s="18">
        <v>41383.166666666701</v>
      </c>
      <c r="AB104" s="18">
        <v>42187.166666666701</v>
      </c>
      <c r="AC104" s="16"/>
      <c r="AD104" s="18">
        <v>42361.208333333299</v>
      </c>
      <c r="AE104" s="16"/>
      <c r="AF104" s="16"/>
      <c r="AG104" s="16"/>
      <c r="AH104" s="16"/>
      <c r="AI104" s="16"/>
      <c r="AJ104" s="18">
        <v>41457.166666666701</v>
      </c>
      <c r="AK104" s="16"/>
      <c r="AL104" s="18">
        <v>41458.166666666701</v>
      </c>
      <c r="AM104" s="16"/>
      <c r="AN104" s="18">
        <v>41520.166666666701</v>
      </c>
      <c r="AO104" s="18">
        <v>42361.208333333299</v>
      </c>
      <c r="AP104" s="16"/>
      <c r="AQ104" s="18">
        <v>42367.208333333299</v>
      </c>
      <c r="AR104" s="16"/>
      <c r="AS104" s="18">
        <v>42402.208333333299</v>
      </c>
      <c r="AT104" s="16"/>
      <c r="AU104" s="16"/>
      <c r="AV104" s="16"/>
      <c r="AW104" s="16"/>
      <c r="AX104" s="16"/>
      <c r="AY104" s="16"/>
      <c r="AZ104" s="16"/>
      <c r="BA104" s="16"/>
      <c r="BB104" s="16">
        <v>127530</v>
      </c>
      <c r="BC104" s="16">
        <v>1530360</v>
      </c>
      <c r="BD104" s="16">
        <v>2461560</v>
      </c>
      <c r="BE104" s="16">
        <v>29538720</v>
      </c>
      <c r="BF104" s="16">
        <v>320</v>
      </c>
      <c r="BG104" s="16"/>
      <c r="BH104" s="16"/>
      <c r="BI104" s="16"/>
      <c r="BJ104" s="16"/>
      <c r="BK104" s="16"/>
      <c r="BL104" s="16"/>
      <c r="BM104" s="16">
        <v>81.2</v>
      </c>
      <c r="BN104" s="16">
        <v>32.200000000000003</v>
      </c>
      <c r="BO104" s="16">
        <v>49</v>
      </c>
      <c r="BP104" s="16"/>
      <c r="BQ104" s="16">
        <v>260618</v>
      </c>
      <c r="BR104" s="16">
        <v>3909270</v>
      </c>
      <c r="BS104" s="16"/>
      <c r="BT104" s="16"/>
      <c r="BU104" s="16"/>
      <c r="BV104" s="16">
        <v>87.799633699599994</v>
      </c>
      <c r="BW104" s="16">
        <v>8097</v>
      </c>
      <c r="BX104" s="16">
        <v>0</v>
      </c>
      <c r="BY104" s="16">
        <v>0</v>
      </c>
      <c r="BZ104" s="16">
        <v>0</v>
      </c>
      <c r="CA104" s="16">
        <v>0</v>
      </c>
      <c r="CB104" s="16">
        <v>0</v>
      </c>
      <c r="CC104" s="16">
        <v>0</v>
      </c>
      <c r="CD104" s="16">
        <v>0</v>
      </c>
      <c r="CE104" s="16">
        <v>0</v>
      </c>
      <c r="CF104" s="16">
        <v>0</v>
      </c>
      <c r="CG104" s="16">
        <v>0</v>
      </c>
      <c r="CH104" s="16">
        <v>0</v>
      </c>
      <c r="CI104" s="16">
        <v>0</v>
      </c>
      <c r="CJ104" s="16">
        <v>0</v>
      </c>
      <c r="CK104" s="16">
        <v>0</v>
      </c>
      <c r="CL104" s="16">
        <v>0</v>
      </c>
      <c r="CM104" s="16">
        <v>0</v>
      </c>
      <c r="CN104" s="16">
        <v>0</v>
      </c>
      <c r="CO104" s="16">
        <v>0</v>
      </c>
      <c r="CP104" s="16">
        <v>0</v>
      </c>
      <c r="CQ104" s="16">
        <v>0</v>
      </c>
      <c r="CR104" s="16">
        <v>0</v>
      </c>
      <c r="CS104" s="16">
        <v>0</v>
      </c>
      <c r="CT104" s="16">
        <v>0</v>
      </c>
      <c r="CU104" s="16">
        <v>0</v>
      </c>
      <c r="CV104" s="16">
        <v>0</v>
      </c>
      <c r="CW104" s="18">
        <v>1</v>
      </c>
      <c r="CX104" s="18">
        <v>1</v>
      </c>
      <c r="CY104" s="16">
        <v>0</v>
      </c>
      <c r="CZ104" s="16">
        <v>0</v>
      </c>
      <c r="DA104" s="16">
        <v>0</v>
      </c>
      <c r="DB104" s="16">
        <v>0</v>
      </c>
      <c r="DC104" s="16">
        <v>0</v>
      </c>
      <c r="DD104" s="16">
        <v>0</v>
      </c>
      <c r="DE104" s="16">
        <v>0</v>
      </c>
      <c r="DF104" s="16">
        <v>0</v>
      </c>
      <c r="DG104" s="16">
        <v>0</v>
      </c>
      <c r="DH104" s="16">
        <v>0</v>
      </c>
      <c r="DI104" s="16">
        <v>0</v>
      </c>
      <c r="DJ104" s="16">
        <v>0</v>
      </c>
      <c r="DK104" s="16">
        <v>0</v>
      </c>
      <c r="DL104" s="16">
        <v>0</v>
      </c>
      <c r="DM104" s="16">
        <v>0</v>
      </c>
      <c r="DN104" s="16">
        <v>0</v>
      </c>
      <c r="DO104" s="16">
        <v>0</v>
      </c>
      <c r="DP104" s="16">
        <v>0</v>
      </c>
      <c r="DQ104" s="16">
        <v>0</v>
      </c>
      <c r="DR104" s="16">
        <v>0</v>
      </c>
      <c r="DS104" s="16">
        <v>0</v>
      </c>
      <c r="DT104" s="16">
        <v>0</v>
      </c>
      <c r="DU104" s="16">
        <v>0</v>
      </c>
      <c r="DV104" s="16">
        <v>0</v>
      </c>
      <c r="DW104" s="16">
        <v>0</v>
      </c>
      <c r="DX104" s="17">
        <v>240000</v>
      </c>
      <c r="DY104" s="17">
        <v>240000</v>
      </c>
      <c r="DZ104" s="17">
        <v>80000</v>
      </c>
      <c r="EA104" s="17">
        <v>80000</v>
      </c>
      <c r="EB104" s="17">
        <v>0</v>
      </c>
      <c r="EC104" s="17">
        <v>0</v>
      </c>
      <c r="ED104" s="17">
        <v>0</v>
      </c>
      <c r="EE104" s="17">
        <v>0</v>
      </c>
      <c r="EF104" s="17">
        <v>0</v>
      </c>
      <c r="EG104" s="17">
        <v>0</v>
      </c>
      <c r="EH104" s="16"/>
      <c r="EI104" s="16"/>
      <c r="EJ104" s="16"/>
      <c r="EK104" s="16"/>
      <c r="EL104" s="16"/>
      <c r="EM104" s="16"/>
      <c r="EN104" s="16"/>
      <c r="EO104" s="16"/>
      <c r="EP104" s="16"/>
      <c r="EQ104" s="16" t="s">
        <v>227</v>
      </c>
      <c r="ER104" s="16" t="s">
        <v>201</v>
      </c>
      <c r="ES104" s="16" t="s">
        <v>201</v>
      </c>
      <c r="ET104" s="16"/>
      <c r="EU104" s="17">
        <v>0</v>
      </c>
      <c r="EV104" s="16" t="s">
        <v>201</v>
      </c>
      <c r="EW104" s="16">
        <v>0</v>
      </c>
      <c r="EX104" s="16">
        <v>0</v>
      </c>
      <c r="EY104" s="16">
        <v>0</v>
      </c>
      <c r="EZ104" s="16">
        <v>0</v>
      </c>
      <c r="FA104" s="16"/>
      <c r="FB104" s="16" t="s">
        <v>1344</v>
      </c>
      <c r="FC104" s="16" t="s">
        <v>1345</v>
      </c>
      <c r="FD104" s="16"/>
      <c r="FE104" s="16" t="s">
        <v>1139</v>
      </c>
      <c r="FF104" s="16" t="s">
        <v>205</v>
      </c>
      <c r="FG104" s="16" t="s">
        <v>1140</v>
      </c>
      <c r="FH104" s="16" t="s">
        <v>1346</v>
      </c>
      <c r="FI104" s="16" t="s">
        <v>1347</v>
      </c>
      <c r="FJ104" s="16"/>
      <c r="FK104" s="16"/>
      <c r="FL104" s="16" t="s">
        <v>1348</v>
      </c>
      <c r="FM104" s="16" t="s">
        <v>1344</v>
      </c>
      <c r="FN104" s="16" t="s">
        <v>1345</v>
      </c>
      <c r="FO104" s="16"/>
      <c r="FP104" s="16" t="s">
        <v>1139</v>
      </c>
      <c r="FQ104" s="16" t="s">
        <v>205</v>
      </c>
      <c r="FR104" s="16" t="s">
        <v>1140</v>
      </c>
      <c r="FS104" s="16" t="s">
        <v>1346</v>
      </c>
      <c r="FT104" s="16" t="s">
        <v>1347</v>
      </c>
      <c r="FU104" s="16"/>
      <c r="FV104" s="16"/>
      <c r="FW104" s="16" t="s">
        <v>1348</v>
      </c>
      <c r="FX104" s="16" t="s">
        <v>1582</v>
      </c>
      <c r="FY104" s="16" t="s">
        <v>1583</v>
      </c>
      <c r="FZ104" s="16" t="s">
        <v>1584</v>
      </c>
      <c r="GA104" s="16" t="s">
        <v>1585</v>
      </c>
      <c r="GB104" s="16" t="s">
        <v>308</v>
      </c>
      <c r="GC104" s="16" t="s">
        <v>1586</v>
      </c>
      <c r="GD104" s="16" t="s">
        <v>1587</v>
      </c>
      <c r="GE104" s="16" t="s">
        <v>1588</v>
      </c>
      <c r="GF104" s="16" t="s">
        <v>1589</v>
      </c>
      <c r="GG104" s="16"/>
      <c r="GH104" s="16" t="s">
        <v>1590</v>
      </c>
    </row>
    <row r="105" spans="1:190" ht="37.5">
      <c r="A105" s="16" t="s">
        <v>1591</v>
      </c>
      <c r="B105" s="16" t="s">
        <v>1592</v>
      </c>
      <c r="C105" s="16" t="s">
        <v>1593</v>
      </c>
      <c r="D105" s="16" t="s">
        <v>193</v>
      </c>
      <c r="E105" s="16" t="s">
        <v>1521</v>
      </c>
      <c r="F105" s="16" t="s">
        <v>1522</v>
      </c>
      <c r="G105" s="16" t="s">
        <v>248</v>
      </c>
      <c r="H105" s="17">
        <v>0</v>
      </c>
      <c r="I105" s="16" t="s">
        <v>1594</v>
      </c>
      <c r="J105" s="16" t="s">
        <v>223</v>
      </c>
      <c r="K105" s="16" t="s">
        <v>1595</v>
      </c>
      <c r="L105" s="16" t="s">
        <v>198</v>
      </c>
      <c r="M105" s="16" t="s">
        <v>1596</v>
      </c>
      <c r="N105" s="18">
        <v>43355.166666666701</v>
      </c>
      <c r="O105" s="16"/>
      <c r="P105" s="16"/>
      <c r="Q105" s="18">
        <v>44617.208333333299</v>
      </c>
      <c r="R105" s="16"/>
      <c r="S105" s="16"/>
      <c r="T105" s="18">
        <v>44241.208333333299</v>
      </c>
      <c r="U105" s="18">
        <v>43602.166666666701</v>
      </c>
      <c r="V105" s="18">
        <v>43400.387488425898</v>
      </c>
      <c r="W105" s="16" t="s">
        <v>622</v>
      </c>
      <c r="X105" s="16"/>
      <c r="Y105" s="18">
        <v>43510.208333333299</v>
      </c>
      <c r="Z105" s="16"/>
      <c r="AA105" s="18">
        <v>43576.166666666701</v>
      </c>
      <c r="AB105" s="18">
        <v>44021.166666666701</v>
      </c>
      <c r="AC105" s="18">
        <v>44617.208333333299</v>
      </c>
      <c r="AD105" s="16"/>
      <c r="AE105" s="16"/>
      <c r="AF105" s="16"/>
      <c r="AG105" s="16"/>
      <c r="AH105" s="16"/>
      <c r="AI105" s="16"/>
      <c r="AJ105" s="18">
        <v>43577.166666666701</v>
      </c>
      <c r="AK105" s="18">
        <v>43580.166666666701</v>
      </c>
      <c r="AL105" s="18">
        <v>43580.166666666701</v>
      </c>
      <c r="AM105" s="18">
        <v>44112.166666666701</v>
      </c>
      <c r="AN105" s="18">
        <v>44165.208333333299</v>
      </c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>
        <v>0</v>
      </c>
      <c r="AZ105" s="16">
        <v>0</v>
      </c>
      <c r="BA105" s="16">
        <v>0</v>
      </c>
      <c r="BB105" s="16">
        <v>21933.86</v>
      </c>
      <c r="BC105" s="16">
        <v>329007.83</v>
      </c>
      <c r="BD105" s="16">
        <v>479593</v>
      </c>
      <c r="BE105" s="16">
        <v>7193895</v>
      </c>
      <c r="BF105" s="16">
        <v>75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63.359000000000002</v>
      </c>
      <c r="BN105" s="16">
        <v>27.071999999999999</v>
      </c>
      <c r="BO105" s="16">
        <v>36.286999999999999</v>
      </c>
      <c r="BP105" s="16">
        <v>74.664000000000001</v>
      </c>
      <c r="BQ105" s="16">
        <v>6044.5540000000001</v>
      </c>
      <c r="BR105" s="16">
        <v>90668.3</v>
      </c>
      <c r="BS105" s="16">
        <v>0</v>
      </c>
      <c r="BT105" s="16">
        <v>0</v>
      </c>
      <c r="BU105" s="16">
        <v>0</v>
      </c>
      <c r="BV105" s="16">
        <v>72.975999999999999</v>
      </c>
      <c r="BW105" s="16">
        <v>6392.7</v>
      </c>
      <c r="BX105" s="16">
        <v>0</v>
      </c>
      <c r="BY105" s="16">
        <v>0</v>
      </c>
      <c r="BZ105" s="16">
        <v>0</v>
      </c>
      <c r="CA105" s="16">
        <v>0</v>
      </c>
      <c r="CB105" s="16">
        <v>0</v>
      </c>
      <c r="CC105" s="16">
        <v>0</v>
      </c>
      <c r="CD105" s="16">
        <v>0</v>
      </c>
      <c r="CE105" s="16">
        <v>0</v>
      </c>
      <c r="CF105" s="16">
        <v>0</v>
      </c>
      <c r="CG105" s="16">
        <v>0</v>
      </c>
      <c r="CH105" s="16">
        <v>0</v>
      </c>
      <c r="CI105" s="16">
        <v>0</v>
      </c>
      <c r="CJ105" s="16">
        <v>0</v>
      </c>
      <c r="CK105" s="16">
        <v>0</v>
      </c>
      <c r="CL105" s="16">
        <v>0</v>
      </c>
      <c r="CM105" s="16">
        <v>0</v>
      </c>
      <c r="CN105" s="16">
        <v>0</v>
      </c>
      <c r="CO105" s="16">
        <v>0</v>
      </c>
      <c r="CP105" s="16">
        <v>0</v>
      </c>
      <c r="CQ105" s="16">
        <v>0</v>
      </c>
      <c r="CR105" s="16">
        <v>0</v>
      </c>
      <c r="CS105" s="16">
        <v>0</v>
      </c>
      <c r="CT105" s="16">
        <v>0</v>
      </c>
      <c r="CU105" s="16">
        <v>0</v>
      </c>
      <c r="CV105" s="16">
        <v>0</v>
      </c>
      <c r="CW105" s="18">
        <v>1</v>
      </c>
      <c r="CX105" s="18">
        <v>1</v>
      </c>
      <c r="CY105" s="16">
        <v>0</v>
      </c>
      <c r="CZ105" s="16">
        <v>0</v>
      </c>
      <c r="DA105" s="16">
        <v>0</v>
      </c>
      <c r="DB105" s="16">
        <v>0</v>
      </c>
      <c r="DC105" s="16">
        <v>0</v>
      </c>
      <c r="DD105" s="16">
        <v>0</v>
      </c>
      <c r="DE105" s="16">
        <v>0</v>
      </c>
      <c r="DF105" s="16">
        <v>0</v>
      </c>
      <c r="DG105" s="16">
        <v>0</v>
      </c>
      <c r="DH105" s="16">
        <v>0</v>
      </c>
      <c r="DI105" s="16">
        <v>0</v>
      </c>
      <c r="DJ105" s="16">
        <v>0</v>
      </c>
      <c r="DK105" s="16">
        <v>0</v>
      </c>
      <c r="DL105" s="16">
        <v>0</v>
      </c>
      <c r="DM105" s="16">
        <v>0</v>
      </c>
      <c r="DN105" s="16">
        <v>0</v>
      </c>
      <c r="DO105" s="16">
        <v>0</v>
      </c>
      <c r="DP105" s="16">
        <v>0</v>
      </c>
      <c r="DQ105" s="16">
        <v>0</v>
      </c>
      <c r="DR105" s="16">
        <v>0</v>
      </c>
      <c r="DS105" s="16">
        <v>0</v>
      </c>
      <c r="DT105" s="16">
        <v>0</v>
      </c>
      <c r="DU105" s="16">
        <v>0</v>
      </c>
      <c r="DV105" s="16">
        <v>0</v>
      </c>
      <c r="DW105" s="16">
        <v>0</v>
      </c>
      <c r="DX105" s="17">
        <v>45000</v>
      </c>
      <c r="DY105" s="17">
        <v>45000</v>
      </c>
      <c r="DZ105" s="17">
        <v>75000</v>
      </c>
      <c r="EA105" s="17">
        <v>0</v>
      </c>
      <c r="EB105" s="17">
        <v>30000</v>
      </c>
      <c r="EC105" s="17">
        <v>0</v>
      </c>
      <c r="ED105" s="17">
        <v>0</v>
      </c>
      <c r="EE105" s="17">
        <v>0</v>
      </c>
      <c r="EF105" s="17">
        <v>0</v>
      </c>
      <c r="EG105" s="17">
        <v>0</v>
      </c>
      <c r="EH105" s="17">
        <v>200050</v>
      </c>
      <c r="EI105" s="17">
        <v>222450</v>
      </c>
      <c r="EJ105" s="17">
        <v>125587.67</v>
      </c>
      <c r="EK105" s="16"/>
      <c r="EL105" s="17">
        <v>200050</v>
      </c>
      <c r="EM105" s="17">
        <v>222450</v>
      </c>
      <c r="EN105" s="17">
        <v>125587.67</v>
      </c>
      <c r="EO105" s="17">
        <v>0</v>
      </c>
      <c r="EP105" s="16" t="s">
        <v>523</v>
      </c>
      <c r="EQ105" s="16" t="s">
        <v>291</v>
      </c>
      <c r="ER105" s="16" t="s">
        <v>201</v>
      </c>
      <c r="ES105" s="16" t="s">
        <v>201</v>
      </c>
      <c r="ET105" s="16" t="s">
        <v>999</v>
      </c>
      <c r="EU105" s="17">
        <v>0</v>
      </c>
      <c r="EV105" s="16" t="s">
        <v>201</v>
      </c>
      <c r="EW105" s="16">
        <v>7.0000000000000007E-2</v>
      </c>
      <c r="EX105" s="16">
        <v>1475</v>
      </c>
      <c r="EY105" s="16">
        <v>0</v>
      </c>
      <c r="EZ105" s="16">
        <v>0.2</v>
      </c>
      <c r="FA105" s="16"/>
      <c r="FB105" s="16" t="s">
        <v>1592</v>
      </c>
      <c r="FC105" s="16" t="s">
        <v>1597</v>
      </c>
      <c r="FD105" s="16" t="s">
        <v>212</v>
      </c>
      <c r="FE105" s="16" t="s">
        <v>1598</v>
      </c>
      <c r="FF105" s="16" t="s">
        <v>205</v>
      </c>
      <c r="FG105" s="16" t="s">
        <v>1599</v>
      </c>
      <c r="FH105" s="16" t="s">
        <v>744</v>
      </c>
      <c r="FI105" s="16" t="s">
        <v>1600</v>
      </c>
      <c r="FJ105" s="16" t="s">
        <v>1601</v>
      </c>
      <c r="FK105" s="16" t="s">
        <v>1602</v>
      </c>
      <c r="FL105" s="16" t="s">
        <v>1603</v>
      </c>
      <c r="FM105" s="16" t="s">
        <v>1592</v>
      </c>
      <c r="FN105" s="16" t="s">
        <v>1597</v>
      </c>
      <c r="FO105" s="16" t="s">
        <v>212</v>
      </c>
      <c r="FP105" s="16" t="s">
        <v>1598</v>
      </c>
      <c r="FQ105" s="16" t="s">
        <v>205</v>
      </c>
      <c r="FR105" s="16" t="s">
        <v>1599</v>
      </c>
      <c r="FS105" s="16" t="s">
        <v>744</v>
      </c>
      <c r="FT105" s="16" t="s">
        <v>1600</v>
      </c>
      <c r="FU105" s="16" t="s">
        <v>1601</v>
      </c>
      <c r="FV105" s="16" t="s">
        <v>1602</v>
      </c>
      <c r="FW105" s="16" t="s">
        <v>1603</v>
      </c>
      <c r="FX105" s="16" t="s">
        <v>279</v>
      </c>
      <c r="FY105" s="16" t="s">
        <v>280</v>
      </c>
      <c r="FZ105" s="16"/>
      <c r="GA105" s="16" t="s">
        <v>281</v>
      </c>
      <c r="GB105" s="16" t="s">
        <v>205</v>
      </c>
      <c r="GC105" s="16" t="s">
        <v>282</v>
      </c>
      <c r="GD105" s="16" t="s">
        <v>602</v>
      </c>
      <c r="GE105" s="16" t="s">
        <v>603</v>
      </c>
      <c r="GF105" s="16" t="s">
        <v>604</v>
      </c>
      <c r="GG105" s="16"/>
      <c r="GH105" s="16" t="s">
        <v>605</v>
      </c>
    </row>
    <row r="106" spans="1:190" ht="24.95">
      <c r="A106" s="16" t="s">
        <v>1604</v>
      </c>
      <c r="B106" s="16" t="s">
        <v>1605</v>
      </c>
      <c r="C106" s="16" t="s">
        <v>1606</v>
      </c>
      <c r="D106" s="16" t="s">
        <v>193</v>
      </c>
      <c r="E106" s="16" t="s">
        <v>1521</v>
      </c>
      <c r="F106" s="16" t="s">
        <v>1522</v>
      </c>
      <c r="G106" s="16" t="s">
        <v>196</v>
      </c>
      <c r="H106" s="17">
        <v>0</v>
      </c>
      <c r="I106" s="16" t="s">
        <v>1607</v>
      </c>
      <c r="J106" s="16" t="s">
        <v>300</v>
      </c>
      <c r="K106" s="16" t="s">
        <v>1608</v>
      </c>
      <c r="L106" s="16" t="s">
        <v>302</v>
      </c>
      <c r="M106" s="16" t="s">
        <v>1609</v>
      </c>
      <c r="N106" s="18">
        <v>43369.166666666701</v>
      </c>
      <c r="O106" s="16"/>
      <c r="P106" s="16"/>
      <c r="Q106" s="16"/>
      <c r="R106" s="18">
        <v>44803.166666666701</v>
      </c>
      <c r="S106" s="16"/>
      <c r="T106" s="18">
        <v>44953.208333333299</v>
      </c>
      <c r="U106" s="18">
        <v>43602.166666666701</v>
      </c>
      <c r="V106" s="18">
        <v>43418.644710648201</v>
      </c>
      <c r="W106" s="16" t="s">
        <v>622</v>
      </c>
      <c r="X106" s="16"/>
      <c r="Y106" s="18">
        <v>43538.166666666701</v>
      </c>
      <c r="Z106" s="16"/>
      <c r="AA106" s="18">
        <v>44236.208333333299</v>
      </c>
      <c r="AB106" s="18">
        <v>44319.166666666701</v>
      </c>
      <c r="AC106" s="16"/>
      <c r="AD106" s="18">
        <v>44404.166666666701</v>
      </c>
      <c r="AE106" s="18">
        <v>44352.386250000003</v>
      </c>
      <c r="AF106" s="16" t="s">
        <v>622</v>
      </c>
      <c r="AG106" s="18">
        <v>44592.208333333299</v>
      </c>
      <c r="AH106" s="16"/>
      <c r="AI106" s="18">
        <v>44694.166666666701</v>
      </c>
      <c r="AJ106" s="18">
        <v>44336.166666666701</v>
      </c>
      <c r="AK106" s="18">
        <v>44354.166666666701</v>
      </c>
      <c r="AL106" s="18">
        <v>44356.166666666701</v>
      </c>
      <c r="AM106" s="18">
        <v>44384.645358796297</v>
      </c>
      <c r="AN106" s="18">
        <v>44790.166666666701</v>
      </c>
      <c r="AO106" s="18">
        <v>44419.166666666701</v>
      </c>
      <c r="AP106" s="18">
        <v>44420.166666666701</v>
      </c>
      <c r="AQ106" s="18">
        <v>44420.166666666701</v>
      </c>
      <c r="AR106" s="18">
        <v>44433.385775463001</v>
      </c>
      <c r="AS106" s="16"/>
      <c r="AT106" s="18">
        <v>44694.166666666701</v>
      </c>
      <c r="AU106" s="18">
        <v>44707.166666666701</v>
      </c>
      <c r="AV106" s="18">
        <v>44707.166666666701</v>
      </c>
      <c r="AW106" s="18">
        <v>44764.0612847222</v>
      </c>
      <c r="AX106" s="16"/>
      <c r="AY106" s="16">
        <v>0</v>
      </c>
      <c r="AZ106" s="16">
        <v>0</v>
      </c>
      <c r="BA106" s="16">
        <v>0</v>
      </c>
      <c r="BB106" s="16">
        <v>301966</v>
      </c>
      <c r="BC106" s="16">
        <v>6039320</v>
      </c>
      <c r="BD106" s="16">
        <v>9128730</v>
      </c>
      <c r="BE106" s="16">
        <v>182574619</v>
      </c>
      <c r="BF106" s="16">
        <v>1141</v>
      </c>
      <c r="BG106" s="16">
        <v>0</v>
      </c>
      <c r="BH106" s="16">
        <v>0</v>
      </c>
      <c r="BI106" s="16">
        <v>0</v>
      </c>
      <c r="BJ106" s="16">
        <v>0</v>
      </c>
      <c r="BK106" s="16">
        <v>0</v>
      </c>
      <c r="BL106" s="16">
        <v>0</v>
      </c>
      <c r="BM106" s="16">
        <v>71.45</v>
      </c>
      <c r="BN106" s="16">
        <v>36.279000000000003</v>
      </c>
      <c r="BO106" s="16">
        <v>35.170999999999999</v>
      </c>
      <c r="BP106" s="16">
        <v>77.8</v>
      </c>
      <c r="BQ106" s="16">
        <v>858559</v>
      </c>
      <c r="BR106" s="16">
        <v>17171180</v>
      </c>
      <c r="BS106" s="16">
        <v>0</v>
      </c>
      <c r="BT106" s="16">
        <v>0</v>
      </c>
      <c r="BU106" s="16">
        <v>0</v>
      </c>
      <c r="BV106" s="16">
        <v>91.403999999999996</v>
      </c>
      <c r="BW106" s="16">
        <v>8007</v>
      </c>
      <c r="BX106" s="16"/>
      <c r="BY106" s="16"/>
      <c r="BZ106" s="16"/>
      <c r="CA106" s="16">
        <v>301966</v>
      </c>
      <c r="CB106" s="16">
        <v>6039320</v>
      </c>
      <c r="CC106" s="16">
        <v>9128730</v>
      </c>
      <c r="CD106" s="16">
        <v>182574619</v>
      </c>
      <c r="CE106" s="16">
        <v>1141</v>
      </c>
      <c r="CF106" s="16"/>
      <c r="CG106" s="16"/>
      <c r="CH106" s="16"/>
      <c r="CI106" s="16"/>
      <c r="CJ106" s="16"/>
      <c r="CK106" s="16"/>
      <c r="CL106" s="16">
        <v>71</v>
      </c>
      <c r="CM106" s="16">
        <v>36</v>
      </c>
      <c r="CN106" s="16">
        <v>35</v>
      </c>
      <c r="CO106" s="16">
        <v>82.2</v>
      </c>
      <c r="CP106" s="16">
        <v>864573</v>
      </c>
      <c r="CQ106" s="16">
        <v>17291460</v>
      </c>
      <c r="CR106" s="16"/>
      <c r="CS106" s="16"/>
      <c r="CT106" s="16"/>
      <c r="CU106" s="16">
        <v>91.403999999999996</v>
      </c>
      <c r="CV106" s="16">
        <v>8007</v>
      </c>
      <c r="CW106" s="18">
        <v>44197.208333333299</v>
      </c>
      <c r="CX106" s="18">
        <v>44561.208333333299</v>
      </c>
      <c r="CY106" s="16"/>
      <c r="CZ106" s="16"/>
      <c r="DA106" s="16"/>
      <c r="DB106" s="16">
        <v>143795.13</v>
      </c>
      <c r="DC106" s="16">
        <v>2875902.58</v>
      </c>
      <c r="DD106" s="16">
        <v>6368766</v>
      </c>
      <c r="DE106" s="16">
        <v>127375325</v>
      </c>
      <c r="DF106" s="16">
        <v>1141</v>
      </c>
      <c r="DG106" s="16"/>
      <c r="DH106" s="16"/>
      <c r="DI106" s="16"/>
      <c r="DJ106" s="16"/>
      <c r="DK106" s="16"/>
      <c r="DL106" s="16"/>
      <c r="DM106" s="16">
        <v>65.147999999999996</v>
      </c>
      <c r="DN106" s="16">
        <v>39.206000000000003</v>
      </c>
      <c r="DO106" s="16">
        <v>25.942</v>
      </c>
      <c r="DP106" s="16"/>
      <c r="DQ106" s="16"/>
      <c r="DR106" s="16"/>
      <c r="DS106" s="16"/>
      <c r="DT106" s="16"/>
      <c r="DU106" s="16"/>
      <c r="DV106" s="16"/>
      <c r="DW106" s="16"/>
      <c r="DX106" s="17">
        <v>451009.22</v>
      </c>
      <c r="DY106" s="17">
        <v>451009.22</v>
      </c>
      <c r="DZ106" s="17">
        <v>751682.04</v>
      </c>
      <c r="EA106" s="17">
        <v>751682.04</v>
      </c>
      <c r="EB106" s="17">
        <v>300672.82</v>
      </c>
      <c r="EC106" s="17">
        <v>209767.92</v>
      </c>
      <c r="ED106" s="17">
        <v>0</v>
      </c>
      <c r="EE106" s="17">
        <v>0</v>
      </c>
      <c r="EF106" s="17">
        <v>0</v>
      </c>
      <c r="EG106" s="17">
        <v>0</v>
      </c>
      <c r="EH106" s="17">
        <v>1085841</v>
      </c>
      <c r="EI106" s="17">
        <v>1347720</v>
      </c>
      <c r="EJ106" s="17">
        <v>2576652.6</v>
      </c>
      <c r="EK106" s="17">
        <v>1000</v>
      </c>
      <c r="EL106" s="17">
        <v>1386200</v>
      </c>
      <c r="EM106" s="17">
        <v>2961621</v>
      </c>
      <c r="EN106" s="17">
        <v>3240885.95</v>
      </c>
      <c r="EO106" s="17">
        <v>0</v>
      </c>
      <c r="EP106" s="16" t="s">
        <v>1610</v>
      </c>
      <c r="EQ106" s="16" t="s">
        <v>291</v>
      </c>
      <c r="ER106" s="16" t="s">
        <v>251</v>
      </c>
      <c r="ES106" s="16" t="s">
        <v>251</v>
      </c>
      <c r="ET106" s="16" t="s">
        <v>623</v>
      </c>
      <c r="EU106" s="17">
        <v>167470000</v>
      </c>
      <c r="EV106" s="16" t="s">
        <v>201</v>
      </c>
      <c r="EW106" s="16">
        <v>0.43</v>
      </c>
      <c r="EX106" s="16">
        <v>1117.97</v>
      </c>
      <c r="EY106" s="16">
        <v>0.17699999999999999</v>
      </c>
      <c r="EZ106" s="16">
        <v>9.09</v>
      </c>
      <c r="FA106" s="16"/>
      <c r="FB106" s="16" t="s">
        <v>1611</v>
      </c>
      <c r="FC106" s="16" t="s">
        <v>1612</v>
      </c>
      <c r="FD106" s="16" t="s">
        <v>1613</v>
      </c>
      <c r="FE106" s="16" t="s">
        <v>1614</v>
      </c>
      <c r="FF106" s="16" t="s">
        <v>205</v>
      </c>
      <c r="FG106" s="16" t="s">
        <v>1615</v>
      </c>
      <c r="FH106" s="16" t="s">
        <v>1616</v>
      </c>
      <c r="FI106" s="16" t="s">
        <v>1617</v>
      </c>
      <c r="FJ106" s="16"/>
      <c r="FK106" s="16"/>
      <c r="FL106" s="16" t="s">
        <v>1618</v>
      </c>
      <c r="FM106" s="16" t="s">
        <v>1611</v>
      </c>
      <c r="FN106" s="16" t="s">
        <v>1612</v>
      </c>
      <c r="FO106" s="16" t="s">
        <v>1613</v>
      </c>
      <c r="FP106" s="16" t="s">
        <v>1614</v>
      </c>
      <c r="FQ106" s="16" t="s">
        <v>205</v>
      </c>
      <c r="FR106" s="16" t="s">
        <v>1615</v>
      </c>
      <c r="FS106" s="16" t="s">
        <v>1619</v>
      </c>
      <c r="FT106" s="16" t="s">
        <v>1620</v>
      </c>
      <c r="FU106" s="16"/>
      <c r="FV106" s="16"/>
      <c r="FW106" s="16" t="s">
        <v>1621</v>
      </c>
      <c r="FX106" s="16" t="s">
        <v>1622</v>
      </c>
      <c r="FY106" s="16" t="s">
        <v>1623</v>
      </c>
      <c r="FZ106" s="16"/>
      <c r="GA106" s="16" t="s">
        <v>1624</v>
      </c>
      <c r="GB106" s="16" t="s">
        <v>1625</v>
      </c>
      <c r="GC106" s="16" t="s">
        <v>1626</v>
      </c>
      <c r="GD106" s="16" t="s">
        <v>242</v>
      </c>
      <c r="GE106" s="16" t="s">
        <v>1627</v>
      </c>
      <c r="GF106" s="16" t="s">
        <v>1628</v>
      </c>
      <c r="GG106" s="16"/>
      <c r="GH106" s="16" t="s">
        <v>1629</v>
      </c>
    </row>
    <row r="107" spans="1:190" ht="0" hidden="1" customHeight="1">
      <c r="A107" s="16" t="s">
        <v>1630</v>
      </c>
      <c r="B107" s="16" t="s">
        <v>883</v>
      </c>
      <c r="C107" s="16" t="s">
        <v>1631</v>
      </c>
      <c r="D107" s="16" t="s">
        <v>193</v>
      </c>
      <c r="E107" s="16" t="s">
        <v>1521</v>
      </c>
      <c r="F107" s="16" t="s">
        <v>1522</v>
      </c>
      <c r="G107" s="16" t="s">
        <v>196</v>
      </c>
      <c r="H107" s="17">
        <v>0</v>
      </c>
      <c r="I107" s="16" t="s">
        <v>1632</v>
      </c>
      <c r="J107" s="16" t="s">
        <v>198</v>
      </c>
      <c r="K107" s="16" t="s">
        <v>1233</v>
      </c>
      <c r="L107" s="16" t="s">
        <v>198</v>
      </c>
      <c r="M107" s="16" t="s">
        <v>885</v>
      </c>
      <c r="N107" s="18">
        <v>43362.166666666701</v>
      </c>
      <c r="O107" s="16"/>
      <c r="P107" s="16"/>
      <c r="Q107" s="16"/>
      <c r="R107" s="16"/>
      <c r="S107" s="16"/>
      <c r="T107" s="16"/>
      <c r="U107" s="16"/>
      <c r="V107" s="18">
        <v>43778.427534722199</v>
      </c>
      <c r="W107" s="16" t="s">
        <v>1633</v>
      </c>
      <c r="X107" s="16"/>
      <c r="Y107" s="16"/>
      <c r="Z107" s="18">
        <v>43790.208333333299</v>
      </c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  <c r="BK107" s="16">
        <v>0</v>
      </c>
      <c r="BL107" s="16">
        <v>0</v>
      </c>
      <c r="BM107" s="16">
        <v>0</v>
      </c>
      <c r="BN107" s="16">
        <v>0</v>
      </c>
      <c r="BO107" s="16">
        <v>0</v>
      </c>
      <c r="BP107" s="16">
        <v>0</v>
      </c>
      <c r="BQ107" s="16">
        <v>0</v>
      </c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  <c r="BW107" s="16">
        <v>0</v>
      </c>
      <c r="BX107" s="16">
        <v>0</v>
      </c>
      <c r="BY107" s="16">
        <v>0</v>
      </c>
      <c r="BZ107" s="16">
        <v>0</v>
      </c>
      <c r="CA107" s="16">
        <v>0</v>
      </c>
      <c r="CB107" s="16">
        <v>0</v>
      </c>
      <c r="CC107" s="16">
        <v>0</v>
      </c>
      <c r="CD107" s="16">
        <v>0</v>
      </c>
      <c r="CE107" s="16">
        <v>0</v>
      </c>
      <c r="CF107" s="16">
        <v>0</v>
      </c>
      <c r="CG107" s="16">
        <v>0</v>
      </c>
      <c r="CH107" s="16">
        <v>0</v>
      </c>
      <c r="CI107" s="16">
        <v>0</v>
      </c>
      <c r="CJ107" s="16">
        <v>0</v>
      </c>
      <c r="CK107" s="16">
        <v>0</v>
      </c>
      <c r="CL107" s="16">
        <v>0</v>
      </c>
      <c r="CM107" s="16">
        <v>0</v>
      </c>
      <c r="CN107" s="16">
        <v>0</v>
      </c>
      <c r="CO107" s="16">
        <v>0</v>
      </c>
      <c r="CP107" s="16">
        <v>0</v>
      </c>
      <c r="CQ107" s="16">
        <v>0</v>
      </c>
      <c r="CR107" s="16">
        <v>0</v>
      </c>
      <c r="CS107" s="16">
        <v>0</v>
      </c>
      <c r="CT107" s="16">
        <v>0</v>
      </c>
      <c r="CU107" s="16">
        <v>0</v>
      </c>
      <c r="CV107" s="16">
        <v>0</v>
      </c>
      <c r="CW107" s="18">
        <v>1</v>
      </c>
      <c r="CX107" s="18">
        <v>1</v>
      </c>
      <c r="CY107" s="16">
        <v>0</v>
      </c>
      <c r="CZ107" s="16">
        <v>0</v>
      </c>
      <c r="DA107" s="16">
        <v>0</v>
      </c>
      <c r="DB107" s="16">
        <v>0</v>
      </c>
      <c r="DC107" s="16">
        <v>0</v>
      </c>
      <c r="DD107" s="16">
        <v>0</v>
      </c>
      <c r="DE107" s="16">
        <v>0</v>
      </c>
      <c r="DF107" s="16">
        <v>0</v>
      </c>
      <c r="DG107" s="16">
        <v>0</v>
      </c>
      <c r="DH107" s="16">
        <v>0</v>
      </c>
      <c r="DI107" s="16">
        <v>0</v>
      </c>
      <c r="DJ107" s="16">
        <v>0</v>
      </c>
      <c r="DK107" s="16">
        <v>0</v>
      </c>
      <c r="DL107" s="16">
        <v>0</v>
      </c>
      <c r="DM107" s="16">
        <v>0</v>
      </c>
      <c r="DN107" s="16">
        <v>0</v>
      </c>
      <c r="DO107" s="16">
        <v>0</v>
      </c>
      <c r="DP107" s="16">
        <v>0</v>
      </c>
      <c r="DQ107" s="16">
        <v>0</v>
      </c>
      <c r="DR107" s="16">
        <v>0</v>
      </c>
      <c r="DS107" s="16">
        <v>0</v>
      </c>
      <c r="DT107" s="16">
        <v>0</v>
      </c>
      <c r="DU107" s="16">
        <v>0</v>
      </c>
      <c r="DV107" s="16">
        <v>0</v>
      </c>
      <c r="DW107" s="16">
        <v>0</v>
      </c>
      <c r="DX107" s="17">
        <v>0</v>
      </c>
      <c r="DY107" s="17">
        <v>0</v>
      </c>
      <c r="DZ107" s="17">
        <v>0</v>
      </c>
      <c r="EA107" s="17">
        <v>0</v>
      </c>
      <c r="EB107" s="17">
        <v>0</v>
      </c>
      <c r="EC107" s="17">
        <v>0</v>
      </c>
      <c r="ED107" s="17">
        <v>0</v>
      </c>
      <c r="EE107" s="17">
        <v>0</v>
      </c>
      <c r="EF107" s="17">
        <v>0</v>
      </c>
      <c r="EG107" s="17">
        <v>0</v>
      </c>
      <c r="EH107" s="16"/>
      <c r="EI107" s="16"/>
      <c r="EJ107" s="16"/>
      <c r="EK107" s="16"/>
      <c r="EL107" s="16"/>
      <c r="EM107" s="16"/>
      <c r="EN107" s="16"/>
      <c r="EO107" s="16"/>
      <c r="EP107" s="16" t="s">
        <v>1634</v>
      </c>
      <c r="EQ107" s="16" t="s">
        <v>291</v>
      </c>
      <c r="ER107" s="16" t="s">
        <v>201</v>
      </c>
      <c r="ES107" s="16" t="s">
        <v>201</v>
      </c>
      <c r="ET107" s="16"/>
      <c r="EU107" s="17">
        <v>0</v>
      </c>
      <c r="EV107" s="16" t="s">
        <v>201</v>
      </c>
      <c r="EW107" s="16">
        <v>0</v>
      </c>
      <c r="EX107" s="16">
        <v>0</v>
      </c>
      <c r="EY107" s="16">
        <v>0</v>
      </c>
      <c r="EZ107" s="16">
        <v>0</v>
      </c>
      <c r="FA107" s="16"/>
      <c r="FB107" s="16" t="s">
        <v>883</v>
      </c>
      <c r="FC107" s="16" t="s">
        <v>887</v>
      </c>
      <c r="FD107" s="16"/>
      <c r="FE107" s="16" t="s">
        <v>888</v>
      </c>
      <c r="FF107" s="16" t="s">
        <v>214</v>
      </c>
      <c r="FG107" s="16" t="s">
        <v>889</v>
      </c>
      <c r="FH107" s="16" t="s">
        <v>890</v>
      </c>
      <c r="FI107" s="16" t="s">
        <v>891</v>
      </c>
      <c r="FJ107" s="16"/>
      <c r="FK107" s="16"/>
      <c r="FL107" s="16" t="s">
        <v>892</v>
      </c>
      <c r="FM107" s="16" t="s">
        <v>883</v>
      </c>
      <c r="FN107" s="16" t="s">
        <v>887</v>
      </c>
      <c r="FO107" s="16"/>
      <c r="FP107" s="16" t="s">
        <v>888</v>
      </c>
      <c r="FQ107" s="16" t="s">
        <v>214</v>
      </c>
      <c r="FR107" s="16" t="s">
        <v>889</v>
      </c>
      <c r="FS107" s="16" t="s">
        <v>890</v>
      </c>
      <c r="FT107" s="16" t="s">
        <v>891</v>
      </c>
      <c r="FU107" s="16"/>
      <c r="FV107" s="16"/>
      <c r="FW107" s="16" t="s">
        <v>892</v>
      </c>
      <c r="FX107" s="16" t="s">
        <v>1635</v>
      </c>
      <c r="FY107" s="16" t="s">
        <v>1636</v>
      </c>
      <c r="FZ107" s="16"/>
      <c r="GA107" s="16" t="s">
        <v>204</v>
      </c>
      <c r="GB107" s="16" t="s">
        <v>205</v>
      </c>
      <c r="GC107" s="16" t="s">
        <v>206</v>
      </c>
      <c r="GD107" s="16" t="s">
        <v>1242</v>
      </c>
      <c r="GE107" s="16" t="s">
        <v>1243</v>
      </c>
      <c r="GF107" s="16" t="s">
        <v>1637</v>
      </c>
      <c r="GG107" s="16"/>
      <c r="GH107" s="16" t="s">
        <v>1638</v>
      </c>
    </row>
    <row r="108" spans="1:190" ht="24.95">
      <c r="A108" s="16" t="s">
        <v>1639</v>
      </c>
      <c r="B108" s="16" t="s">
        <v>883</v>
      </c>
      <c r="C108" s="16" t="s">
        <v>1631</v>
      </c>
      <c r="D108" s="16" t="s">
        <v>193</v>
      </c>
      <c r="E108" s="16" t="s">
        <v>1521</v>
      </c>
      <c r="F108" s="16" t="s">
        <v>1522</v>
      </c>
      <c r="G108" s="16" t="s">
        <v>196</v>
      </c>
      <c r="H108" s="17">
        <v>0</v>
      </c>
      <c r="I108" s="16" t="s">
        <v>1632</v>
      </c>
      <c r="J108" s="16" t="s">
        <v>198</v>
      </c>
      <c r="K108" s="16" t="s">
        <v>1233</v>
      </c>
      <c r="L108" s="16" t="s">
        <v>198</v>
      </c>
      <c r="M108" s="16" t="s">
        <v>885</v>
      </c>
      <c r="N108" s="18">
        <v>43362.166666666701</v>
      </c>
      <c r="O108" s="16"/>
      <c r="P108" s="16"/>
      <c r="Q108" s="16"/>
      <c r="R108" s="16"/>
      <c r="S108" s="16"/>
      <c r="T108" s="18">
        <v>44867.166666666701</v>
      </c>
      <c r="U108" s="18">
        <v>44137.208333333299</v>
      </c>
      <c r="V108" s="18">
        <v>44125.385763888902</v>
      </c>
      <c r="W108" s="16" t="s">
        <v>622</v>
      </c>
      <c r="X108" s="16"/>
      <c r="Y108" s="18">
        <v>44137.208333333299</v>
      </c>
      <c r="Z108" s="16"/>
      <c r="AA108" s="18">
        <v>44356.166666666701</v>
      </c>
      <c r="AB108" s="16"/>
      <c r="AC108" s="16"/>
      <c r="AD108" s="16"/>
      <c r="AE108" s="16"/>
      <c r="AF108" s="16"/>
      <c r="AG108" s="16"/>
      <c r="AH108" s="16"/>
      <c r="AI108" s="16"/>
      <c r="AJ108" s="18">
        <v>44403.166666666701</v>
      </c>
      <c r="AK108" s="18">
        <v>44419.166666666701</v>
      </c>
      <c r="AL108" s="18">
        <v>44420.166666666701</v>
      </c>
      <c r="AM108" s="18">
        <v>44433.386354166701</v>
      </c>
      <c r="AN108" s="18">
        <v>44496.166666666701</v>
      </c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>
        <v>0</v>
      </c>
      <c r="AZ108" s="16">
        <v>0</v>
      </c>
      <c r="BA108" s="16">
        <v>0</v>
      </c>
      <c r="BB108" s="16">
        <v>29344</v>
      </c>
      <c r="BC108" s="16">
        <v>440155.5</v>
      </c>
      <c r="BD108" s="16">
        <v>401277</v>
      </c>
      <c r="BE108" s="16">
        <v>6019155</v>
      </c>
      <c r="BF108" s="16">
        <v>60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80.695999999999998</v>
      </c>
      <c r="BN108" s="16">
        <v>25.672999999999998</v>
      </c>
      <c r="BO108" s="16">
        <v>55.023000000000003</v>
      </c>
      <c r="BP108" s="16">
        <v>80.695999999999998</v>
      </c>
      <c r="BQ108" s="16">
        <v>53330.21</v>
      </c>
      <c r="BR108" s="16">
        <v>799953.2</v>
      </c>
      <c r="BS108" s="16">
        <v>0</v>
      </c>
      <c r="BT108" s="16">
        <v>0</v>
      </c>
      <c r="BU108" s="16">
        <v>0</v>
      </c>
      <c r="BV108" s="16">
        <v>0.76300000000000001</v>
      </c>
      <c r="BW108" s="16">
        <v>6686</v>
      </c>
      <c r="BX108" s="16">
        <v>0</v>
      </c>
      <c r="BY108" s="16">
        <v>0</v>
      </c>
      <c r="BZ108" s="16">
        <v>0</v>
      </c>
      <c r="CA108" s="16">
        <v>0</v>
      </c>
      <c r="CB108" s="16">
        <v>0</v>
      </c>
      <c r="CC108" s="16">
        <v>0</v>
      </c>
      <c r="CD108" s="16">
        <v>0</v>
      </c>
      <c r="CE108" s="16">
        <v>0</v>
      </c>
      <c r="CF108" s="16">
        <v>0</v>
      </c>
      <c r="CG108" s="16">
        <v>0</v>
      </c>
      <c r="CH108" s="16">
        <v>0</v>
      </c>
      <c r="CI108" s="16">
        <v>0</v>
      </c>
      <c r="CJ108" s="16">
        <v>0</v>
      </c>
      <c r="CK108" s="16">
        <v>0</v>
      </c>
      <c r="CL108" s="16">
        <v>0</v>
      </c>
      <c r="CM108" s="16">
        <v>0</v>
      </c>
      <c r="CN108" s="16">
        <v>0</v>
      </c>
      <c r="CO108" s="16">
        <v>0</v>
      </c>
      <c r="CP108" s="16">
        <v>0</v>
      </c>
      <c r="CQ108" s="16">
        <v>0</v>
      </c>
      <c r="CR108" s="16">
        <v>0</v>
      </c>
      <c r="CS108" s="16">
        <v>0</v>
      </c>
      <c r="CT108" s="16">
        <v>0</v>
      </c>
      <c r="CU108" s="16">
        <v>0</v>
      </c>
      <c r="CV108" s="16">
        <v>0</v>
      </c>
      <c r="CW108" s="18">
        <v>1</v>
      </c>
      <c r="CX108" s="18">
        <v>1</v>
      </c>
      <c r="CY108" s="16">
        <v>0</v>
      </c>
      <c r="CZ108" s="16">
        <v>0</v>
      </c>
      <c r="DA108" s="16">
        <v>0</v>
      </c>
      <c r="DB108" s="16">
        <v>0</v>
      </c>
      <c r="DC108" s="16">
        <v>0</v>
      </c>
      <c r="DD108" s="16">
        <v>0</v>
      </c>
      <c r="DE108" s="16">
        <v>0</v>
      </c>
      <c r="DF108" s="16">
        <v>0</v>
      </c>
      <c r="DG108" s="16">
        <v>0</v>
      </c>
      <c r="DH108" s="16">
        <v>0</v>
      </c>
      <c r="DI108" s="16">
        <v>0</v>
      </c>
      <c r="DJ108" s="16">
        <v>0</v>
      </c>
      <c r="DK108" s="16">
        <v>0</v>
      </c>
      <c r="DL108" s="16">
        <v>0</v>
      </c>
      <c r="DM108" s="16">
        <v>0</v>
      </c>
      <c r="DN108" s="16">
        <v>0</v>
      </c>
      <c r="DO108" s="16">
        <v>0</v>
      </c>
      <c r="DP108" s="16">
        <v>0</v>
      </c>
      <c r="DQ108" s="16">
        <v>0</v>
      </c>
      <c r="DR108" s="16">
        <v>0</v>
      </c>
      <c r="DS108" s="16">
        <v>0</v>
      </c>
      <c r="DT108" s="16">
        <v>0</v>
      </c>
      <c r="DU108" s="16">
        <v>0</v>
      </c>
      <c r="DV108" s="16">
        <v>0</v>
      </c>
      <c r="DW108" s="16">
        <v>0</v>
      </c>
      <c r="DX108" s="17">
        <v>36000</v>
      </c>
      <c r="DY108" s="17">
        <v>36000</v>
      </c>
      <c r="DZ108" s="17">
        <v>60000</v>
      </c>
      <c r="EA108" s="17">
        <v>0</v>
      </c>
      <c r="EB108" s="17">
        <v>24000</v>
      </c>
      <c r="EC108" s="17">
        <v>0</v>
      </c>
      <c r="ED108" s="17">
        <v>0</v>
      </c>
      <c r="EE108" s="17">
        <v>0</v>
      </c>
      <c r="EF108" s="17">
        <v>0</v>
      </c>
      <c r="EG108" s="17">
        <v>0</v>
      </c>
      <c r="EH108" s="17">
        <v>125000</v>
      </c>
      <c r="EI108" s="17">
        <v>124690</v>
      </c>
      <c r="EJ108" s="17">
        <v>174919.24</v>
      </c>
      <c r="EK108" s="17">
        <v>100000</v>
      </c>
      <c r="EL108" s="16"/>
      <c r="EM108" s="16"/>
      <c r="EN108" s="16"/>
      <c r="EO108" s="16"/>
      <c r="EP108" s="16" t="s">
        <v>1634</v>
      </c>
      <c r="EQ108" s="16" t="s">
        <v>291</v>
      </c>
      <c r="ER108" s="16" t="s">
        <v>201</v>
      </c>
      <c r="ES108" s="16" t="s">
        <v>201</v>
      </c>
      <c r="ET108" s="16" t="s">
        <v>623</v>
      </c>
      <c r="EU108" s="17">
        <v>167470002</v>
      </c>
      <c r="EV108" s="16" t="s">
        <v>201</v>
      </c>
      <c r="EW108" s="16">
        <v>7.0000000000000007E-2</v>
      </c>
      <c r="EX108" s="16">
        <v>1564</v>
      </c>
      <c r="EY108" s="16">
        <v>7.0000000000000001E-3</v>
      </c>
      <c r="EZ108" s="16">
        <v>0.2</v>
      </c>
      <c r="FA108" s="16"/>
      <c r="FB108" s="16" t="s">
        <v>883</v>
      </c>
      <c r="FC108" s="16" t="s">
        <v>887</v>
      </c>
      <c r="FD108" s="16"/>
      <c r="FE108" s="16" t="s">
        <v>888</v>
      </c>
      <c r="FF108" s="16" t="s">
        <v>214</v>
      </c>
      <c r="FG108" s="16" t="s">
        <v>889</v>
      </c>
      <c r="FH108" s="16" t="s">
        <v>890</v>
      </c>
      <c r="FI108" s="16" t="s">
        <v>891</v>
      </c>
      <c r="FJ108" s="16"/>
      <c r="FK108" s="16"/>
      <c r="FL108" s="16" t="s">
        <v>892</v>
      </c>
      <c r="FM108" s="16" t="s">
        <v>883</v>
      </c>
      <c r="FN108" s="16" t="s">
        <v>887</v>
      </c>
      <c r="FO108" s="16"/>
      <c r="FP108" s="16" t="s">
        <v>888</v>
      </c>
      <c r="FQ108" s="16" t="s">
        <v>214</v>
      </c>
      <c r="FR108" s="16" t="s">
        <v>889</v>
      </c>
      <c r="FS108" s="16" t="s">
        <v>890</v>
      </c>
      <c r="FT108" s="16" t="s">
        <v>891</v>
      </c>
      <c r="FU108" s="16"/>
      <c r="FV108" s="16"/>
      <c r="FW108" s="16" t="s">
        <v>892</v>
      </c>
      <c r="FX108" s="16" t="s">
        <v>1635</v>
      </c>
      <c r="FY108" s="16" t="s">
        <v>1636</v>
      </c>
      <c r="FZ108" s="16"/>
      <c r="GA108" s="16" t="s">
        <v>204</v>
      </c>
      <c r="GB108" s="16" t="s">
        <v>205</v>
      </c>
      <c r="GC108" s="16" t="s">
        <v>206</v>
      </c>
      <c r="GD108" s="16" t="s">
        <v>1242</v>
      </c>
      <c r="GE108" s="16" t="s">
        <v>1243</v>
      </c>
      <c r="GF108" s="16" t="s">
        <v>1637</v>
      </c>
      <c r="GG108" s="16"/>
      <c r="GH108" s="16" t="s">
        <v>1638</v>
      </c>
    </row>
    <row r="109" spans="1:190" ht="24.95">
      <c r="A109" s="16" t="s">
        <v>1640</v>
      </c>
      <c r="B109" s="16" t="s">
        <v>1641</v>
      </c>
      <c r="C109" s="16" t="s">
        <v>1520</v>
      </c>
      <c r="D109" s="16" t="s">
        <v>193</v>
      </c>
      <c r="E109" s="16" t="s">
        <v>1521</v>
      </c>
      <c r="F109" s="16" t="s">
        <v>1522</v>
      </c>
      <c r="G109" s="16" t="s">
        <v>196</v>
      </c>
      <c r="H109" s="17">
        <v>0</v>
      </c>
      <c r="I109" s="16" t="s">
        <v>1642</v>
      </c>
      <c r="J109" s="16"/>
      <c r="K109" s="16"/>
      <c r="L109" s="16" t="s">
        <v>198</v>
      </c>
      <c r="M109" s="16" t="s">
        <v>1643</v>
      </c>
      <c r="N109" s="18">
        <v>43440.208333333299</v>
      </c>
      <c r="O109" s="16"/>
      <c r="P109" s="16"/>
      <c r="Q109" s="18">
        <v>44981.208333333299</v>
      </c>
      <c r="R109" s="16"/>
      <c r="S109" s="16"/>
      <c r="T109" s="18">
        <v>44967.208333333299</v>
      </c>
      <c r="U109" s="18">
        <v>43602.166666666701</v>
      </c>
      <c r="V109" s="18">
        <v>43447.427349537</v>
      </c>
      <c r="W109" s="16" t="s">
        <v>622</v>
      </c>
      <c r="X109" s="16"/>
      <c r="Y109" s="18">
        <v>43594.166666666701</v>
      </c>
      <c r="Z109" s="16"/>
      <c r="AA109" s="18">
        <v>43640.166666666701</v>
      </c>
      <c r="AB109" s="18">
        <v>44282.166666666701</v>
      </c>
      <c r="AC109" s="16"/>
      <c r="AD109" s="18">
        <v>44418.166666666701</v>
      </c>
      <c r="AE109" s="18">
        <v>44282.385937500003</v>
      </c>
      <c r="AF109" s="16" t="s">
        <v>622</v>
      </c>
      <c r="AG109" s="16"/>
      <c r="AH109" s="16"/>
      <c r="AI109" s="16"/>
      <c r="AJ109" s="18">
        <v>43641.166666666701</v>
      </c>
      <c r="AK109" s="18">
        <v>43642.166666666701</v>
      </c>
      <c r="AL109" s="18">
        <v>43642.166666666701</v>
      </c>
      <c r="AM109" s="18">
        <v>43670.166666666701</v>
      </c>
      <c r="AN109" s="18">
        <v>44496.166666666701</v>
      </c>
      <c r="AO109" s="18">
        <v>44418.166666666701</v>
      </c>
      <c r="AP109" s="18">
        <v>44419.166666666701</v>
      </c>
      <c r="AQ109" s="18">
        <v>44420.166666666701</v>
      </c>
      <c r="AR109" s="18">
        <v>44433.385995370401</v>
      </c>
      <c r="AS109" s="16"/>
      <c r="AT109" s="16"/>
      <c r="AU109" s="16"/>
      <c r="AV109" s="16"/>
      <c r="AW109" s="16"/>
      <c r="AX109" s="16"/>
      <c r="AY109" s="16">
        <v>0</v>
      </c>
      <c r="AZ109" s="16">
        <v>0</v>
      </c>
      <c r="BA109" s="16">
        <v>0</v>
      </c>
      <c r="BB109" s="16">
        <v>180953</v>
      </c>
      <c r="BC109" s="16">
        <v>2714295</v>
      </c>
      <c r="BD109" s="16">
        <v>3741750</v>
      </c>
      <c r="BE109" s="16">
        <v>56126250</v>
      </c>
      <c r="BF109" s="16">
        <v>450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65.212000000000003</v>
      </c>
      <c r="BN109" s="16">
        <v>26.977</v>
      </c>
      <c r="BO109" s="16">
        <v>38.235999999999997</v>
      </c>
      <c r="BP109" s="16">
        <v>82.11</v>
      </c>
      <c r="BQ109" s="16">
        <v>473256.54</v>
      </c>
      <c r="BR109" s="16">
        <v>7098848.0999999996</v>
      </c>
      <c r="BS109" s="16">
        <v>0</v>
      </c>
      <c r="BT109" s="16">
        <v>0</v>
      </c>
      <c r="BU109" s="16">
        <v>0</v>
      </c>
      <c r="BV109" s="16">
        <v>94.92</v>
      </c>
      <c r="BW109" s="16">
        <v>8315</v>
      </c>
      <c r="BX109" s="16"/>
      <c r="BY109" s="16"/>
      <c r="BZ109" s="16"/>
      <c r="CA109" s="16">
        <v>180953</v>
      </c>
      <c r="CB109" s="16">
        <v>2714295</v>
      </c>
      <c r="CC109" s="16">
        <v>3741750</v>
      </c>
      <c r="CD109" s="16">
        <v>56126250</v>
      </c>
      <c r="CE109" s="16">
        <v>450</v>
      </c>
      <c r="CF109" s="16"/>
      <c r="CG109" s="16"/>
      <c r="CH109" s="16"/>
      <c r="CI109" s="16"/>
      <c r="CJ109" s="16"/>
      <c r="CK109" s="16"/>
      <c r="CL109" s="16">
        <v>65.212000000000003</v>
      </c>
      <c r="CM109" s="16">
        <v>26.977</v>
      </c>
      <c r="CN109" s="16">
        <v>38.235999999999997</v>
      </c>
      <c r="CO109" s="16">
        <v>82.11</v>
      </c>
      <c r="CP109" s="16">
        <v>473256.54</v>
      </c>
      <c r="CQ109" s="16">
        <v>7098848.0999999996</v>
      </c>
      <c r="CR109" s="16"/>
      <c r="CS109" s="16"/>
      <c r="CT109" s="16"/>
      <c r="CU109" s="16">
        <v>94.92</v>
      </c>
      <c r="CV109" s="16">
        <v>8315</v>
      </c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7">
        <v>270000</v>
      </c>
      <c r="DY109" s="17">
        <v>270000</v>
      </c>
      <c r="DZ109" s="17">
        <v>450000</v>
      </c>
      <c r="EA109" s="17">
        <v>450000</v>
      </c>
      <c r="EB109" s="17">
        <v>180000</v>
      </c>
      <c r="EC109" s="17">
        <v>0</v>
      </c>
      <c r="ED109" s="17">
        <v>0</v>
      </c>
      <c r="EE109" s="17">
        <v>0</v>
      </c>
      <c r="EF109" s="17">
        <v>0</v>
      </c>
      <c r="EG109" s="17">
        <v>0</v>
      </c>
      <c r="EH109" s="17">
        <v>723740</v>
      </c>
      <c r="EI109" s="17">
        <v>1153760</v>
      </c>
      <c r="EJ109" s="17">
        <v>1129519.9099999999</v>
      </c>
      <c r="EK109" s="17">
        <v>50000</v>
      </c>
      <c r="EL109" s="17">
        <v>723740</v>
      </c>
      <c r="EM109" s="17">
        <v>1176321.98</v>
      </c>
      <c r="EN109" s="17">
        <v>1065755.6299999999</v>
      </c>
      <c r="EO109" s="17">
        <v>50000</v>
      </c>
      <c r="EP109" s="16" t="s">
        <v>1644</v>
      </c>
      <c r="EQ109" s="16" t="s">
        <v>291</v>
      </c>
      <c r="ER109" s="16" t="s">
        <v>251</v>
      </c>
      <c r="ES109" s="16" t="s">
        <v>201</v>
      </c>
      <c r="ET109" s="16" t="s">
        <v>804</v>
      </c>
      <c r="EU109" s="17">
        <v>167470002</v>
      </c>
      <c r="EV109" s="16" t="s">
        <v>201</v>
      </c>
      <c r="EW109" s="16">
        <v>0.15</v>
      </c>
      <c r="EX109" s="16">
        <v>1392</v>
      </c>
      <c r="EY109" s="16">
        <v>2.2599999999999999E-3</v>
      </c>
      <c r="EZ109" s="16">
        <v>0.13</v>
      </c>
      <c r="FA109" s="16"/>
      <c r="FB109" s="16" t="s">
        <v>1645</v>
      </c>
      <c r="FC109" s="16" t="s">
        <v>1646</v>
      </c>
      <c r="FD109" s="16" t="s">
        <v>1647</v>
      </c>
      <c r="FE109" s="16" t="s">
        <v>393</v>
      </c>
      <c r="FF109" s="16" t="s">
        <v>308</v>
      </c>
      <c r="FG109" s="16" t="s">
        <v>1648</v>
      </c>
      <c r="FH109" s="16" t="s">
        <v>1649</v>
      </c>
      <c r="FI109" s="16" t="s">
        <v>1650</v>
      </c>
      <c r="FJ109" s="16"/>
      <c r="FK109" s="16"/>
      <c r="FL109" s="16" t="s">
        <v>1651</v>
      </c>
      <c r="FM109" s="16" t="s">
        <v>1645</v>
      </c>
      <c r="FN109" s="16" t="s">
        <v>1646</v>
      </c>
      <c r="FO109" s="16" t="s">
        <v>1647</v>
      </c>
      <c r="FP109" s="16" t="s">
        <v>393</v>
      </c>
      <c r="FQ109" s="16" t="s">
        <v>308</v>
      </c>
      <c r="FR109" s="16" t="s">
        <v>1648</v>
      </c>
      <c r="FS109" s="16" t="s">
        <v>1649</v>
      </c>
      <c r="FT109" s="16" t="s">
        <v>1650</v>
      </c>
      <c r="FU109" s="16"/>
      <c r="FV109" s="16"/>
      <c r="FW109" s="16" t="s">
        <v>1651</v>
      </c>
      <c r="FX109" s="16" t="s">
        <v>210</v>
      </c>
      <c r="FY109" s="16" t="s">
        <v>211</v>
      </c>
      <c r="FZ109" s="16" t="s">
        <v>212</v>
      </c>
      <c r="GA109" s="16" t="s">
        <v>213</v>
      </c>
      <c r="GB109" s="16" t="s">
        <v>214</v>
      </c>
      <c r="GC109" s="16" t="s">
        <v>215</v>
      </c>
      <c r="GD109" s="16" t="s">
        <v>1575</v>
      </c>
      <c r="GE109" s="16" t="s">
        <v>1576</v>
      </c>
      <c r="GF109" s="16" t="s">
        <v>1577</v>
      </c>
      <c r="GG109" s="16" t="s">
        <v>1578</v>
      </c>
      <c r="GH109" s="16" t="s">
        <v>1579</v>
      </c>
    </row>
    <row r="110" spans="1:190" ht="24.95">
      <c r="A110" s="16" t="s">
        <v>1652</v>
      </c>
      <c r="B110" s="16" t="s">
        <v>1653</v>
      </c>
      <c r="C110" s="16" t="s">
        <v>1520</v>
      </c>
      <c r="D110" s="16" t="s">
        <v>193</v>
      </c>
      <c r="E110" s="16" t="s">
        <v>1521</v>
      </c>
      <c r="F110" s="16" t="s">
        <v>1522</v>
      </c>
      <c r="G110" s="16" t="s">
        <v>248</v>
      </c>
      <c r="H110" s="17">
        <v>0</v>
      </c>
      <c r="I110" s="16" t="s">
        <v>1654</v>
      </c>
      <c r="J110" s="16" t="s">
        <v>198</v>
      </c>
      <c r="K110" s="16" t="s">
        <v>1655</v>
      </c>
      <c r="L110" s="16" t="s">
        <v>198</v>
      </c>
      <c r="M110" s="16" t="s">
        <v>1655</v>
      </c>
      <c r="N110" s="18">
        <v>43522.7019097222</v>
      </c>
      <c r="O110" s="16"/>
      <c r="P110" s="16"/>
      <c r="Q110" s="16"/>
      <c r="R110" s="16"/>
      <c r="S110" s="16"/>
      <c r="T110" s="16"/>
      <c r="U110" s="18">
        <v>43725.166666666701</v>
      </c>
      <c r="V110" s="18">
        <v>43539.385798611103</v>
      </c>
      <c r="W110" s="16" t="s">
        <v>622</v>
      </c>
      <c r="X110" s="16"/>
      <c r="Y110" s="16"/>
      <c r="Z110" s="18">
        <v>43725.166666666701</v>
      </c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16">
        <v>0</v>
      </c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  <c r="BW110" s="16">
        <v>0</v>
      </c>
      <c r="BX110" s="16">
        <v>0</v>
      </c>
      <c r="BY110" s="16">
        <v>0</v>
      </c>
      <c r="BZ110" s="16">
        <v>0</v>
      </c>
      <c r="CA110" s="16">
        <v>0</v>
      </c>
      <c r="CB110" s="16">
        <v>0</v>
      </c>
      <c r="CC110" s="16">
        <v>0</v>
      </c>
      <c r="CD110" s="16">
        <v>0</v>
      </c>
      <c r="CE110" s="16">
        <v>0</v>
      </c>
      <c r="CF110" s="16">
        <v>0</v>
      </c>
      <c r="CG110" s="16">
        <v>0</v>
      </c>
      <c r="CH110" s="16">
        <v>0</v>
      </c>
      <c r="CI110" s="16">
        <v>0</v>
      </c>
      <c r="CJ110" s="16">
        <v>0</v>
      </c>
      <c r="CK110" s="16">
        <v>0</v>
      </c>
      <c r="CL110" s="16">
        <v>0</v>
      </c>
      <c r="CM110" s="16">
        <v>0</v>
      </c>
      <c r="CN110" s="16">
        <v>0</v>
      </c>
      <c r="CO110" s="16">
        <v>0</v>
      </c>
      <c r="CP110" s="16">
        <v>0</v>
      </c>
      <c r="CQ110" s="16">
        <v>0</v>
      </c>
      <c r="CR110" s="16">
        <v>0</v>
      </c>
      <c r="CS110" s="16">
        <v>0</v>
      </c>
      <c r="CT110" s="16">
        <v>0</v>
      </c>
      <c r="CU110" s="16">
        <v>0</v>
      </c>
      <c r="CV110" s="16">
        <v>0</v>
      </c>
      <c r="CW110" s="18">
        <v>1</v>
      </c>
      <c r="CX110" s="18">
        <v>1</v>
      </c>
      <c r="CY110" s="16">
        <v>0</v>
      </c>
      <c r="CZ110" s="16">
        <v>0</v>
      </c>
      <c r="DA110" s="16">
        <v>0</v>
      </c>
      <c r="DB110" s="16">
        <v>0</v>
      </c>
      <c r="DC110" s="16">
        <v>0</v>
      </c>
      <c r="DD110" s="16">
        <v>0</v>
      </c>
      <c r="DE110" s="16">
        <v>0</v>
      </c>
      <c r="DF110" s="16">
        <v>0</v>
      </c>
      <c r="DG110" s="16">
        <v>0</v>
      </c>
      <c r="DH110" s="16">
        <v>0</v>
      </c>
      <c r="DI110" s="16">
        <v>0</v>
      </c>
      <c r="DJ110" s="16">
        <v>0</v>
      </c>
      <c r="DK110" s="16">
        <v>0</v>
      </c>
      <c r="DL110" s="16">
        <v>0</v>
      </c>
      <c r="DM110" s="16">
        <v>0</v>
      </c>
      <c r="DN110" s="16">
        <v>0</v>
      </c>
      <c r="DO110" s="16">
        <v>0</v>
      </c>
      <c r="DP110" s="16">
        <v>0</v>
      </c>
      <c r="DQ110" s="16">
        <v>0</v>
      </c>
      <c r="DR110" s="16">
        <v>0</v>
      </c>
      <c r="DS110" s="16">
        <v>0</v>
      </c>
      <c r="DT110" s="16">
        <v>0</v>
      </c>
      <c r="DU110" s="16">
        <v>0</v>
      </c>
      <c r="DV110" s="16">
        <v>0</v>
      </c>
      <c r="DW110" s="16">
        <v>0</v>
      </c>
      <c r="DX110" s="17">
        <v>0</v>
      </c>
      <c r="DY110" s="17">
        <v>0</v>
      </c>
      <c r="DZ110" s="17">
        <v>0</v>
      </c>
      <c r="EA110" s="17">
        <v>0</v>
      </c>
      <c r="EB110" s="17">
        <v>0</v>
      </c>
      <c r="EC110" s="17">
        <v>0</v>
      </c>
      <c r="ED110" s="17">
        <v>0</v>
      </c>
      <c r="EE110" s="17">
        <v>0</v>
      </c>
      <c r="EF110" s="17">
        <v>0</v>
      </c>
      <c r="EG110" s="17">
        <v>0</v>
      </c>
      <c r="EH110" s="16"/>
      <c r="EI110" s="16"/>
      <c r="EJ110" s="16"/>
      <c r="EK110" s="16"/>
      <c r="EL110" s="16"/>
      <c r="EM110" s="16"/>
      <c r="EN110" s="16"/>
      <c r="EO110" s="16"/>
      <c r="EP110" s="16" t="s">
        <v>1634</v>
      </c>
      <c r="EQ110" s="16" t="s">
        <v>291</v>
      </c>
      <c r="ER110" s="16" t="s">
        <v>201</v>
      </c>
      <c r="ES110" s="16" t="s">
        <v>201</v>
      </c>
      <c r="ET110" s="16"/>
      <c r="EU110" s="17">
        <v>0</v>
      </c>
      <c r="EV110" s="16" t="s">
        <v>201</v>
      </c>
      <c r="EW110" s="16">
        <v>0</v>
      </c>
      <c r="EX110" s="16">
        <v>0</v>
      </c>
      <c r="EY110" s="16">
        <v>0</v>
      </c>
      <c r="EZ110" s="16">
        <v>0</v>
      </c>
      <c r="FA110" s="16"/>
      <c r="FB110" s="16" t="s">
        <v>1656</v>
      </c>
      <c r="FC110" s="16" t="s">
        <v>1657</v>
      </c>
      <c r="FD110" s="16"/>
      <c r="FE110" s="16" t="s">
        <v>1658</v>
      </c>
      <c r="FF110" s="16" t="s">
        <v>205</v>
      </c>
      <c r="FG110" s="16" t="s">
        <v>1659</v>
      </c>
      <c r="FH110" s="16" t="s">
        <v>1660</v>
      </c>
      <c r="FI110" s="16" t="s">
        <v>1661</v>
      </c>
      <c r="FJ110" s="16" t="s">
        <v>1662</v>
      </c>
      <c r="FK110" s="16"/>
      <c r="FL110" s="16" t="s">
        <v>1663</v>
      </c>
      <c r="FM110" s="16" t="s">
        <v>1656</v>
      </c>
      <c r="FN110" s="16" t="s">
        <v>1657</v>
      </c>
      <c r="FO110" s="16"/>
      <c r="FP110" s="16" t="s">
        <v>1658</v>
      </c>
      <c r="FQ110" s="16" t="s">
        <v>205</v>
      </c>
      <c r="FR110" s="16" t="s">
        <v>1659</v>
      </c>
      <c r="FS110" s="16" t="s">
        <v>1660</v>
      </c>
      <c r="FT110" s="16" t="s">
        <v>1661</v>
      </c>
      <c r="FU110" s="16" t="s">
        <v>1662</v>
      </c>
      <c r="FV110" s="16"/>
      <c r="FW110" s="16" t="s">
        <v>1663</v>
      </c>
      <c r="FX110" s="16" t="s">
        <v>261</v>
      </c>
      <c r="FY110" s="16" t="s">
        <v>262</v>
      </c>
      <c r="FZ110" s="16"/>
      <c r="GA110" s="16" t="s">
        <v>263</v>
      </c>
      <c r="GB110" s="16" t="s">
        <v>214</v>
      </c>
      <c r="GC110" s="16" t="s">
        <v>264</v>
      </c>
      <c r="GD110" s="16" t="s">
        <v>265</v>
      </c>
      <c r="GE110" s="16" t="s">
        <v>266</v>
      </c>
      <c r="GF110" s="16"/>
      <c r="GG110" s="16"/>
      <c r="GH110" s="16" t="s">
        <v>267</v>
      </c>
    </row>
    <row r="111" spans="1:190" ht="37.5">
      <c r="A111" s="16" t="s">
        <v>1664</v>
      </c>
      <c r="B111" s="16" t="s">
        <v>1665</v>
      </c>
      <c r="C111" s="16" t="s">
        <v>1666</v>
      </c>
      <c r="D111" s="16" t="s">
        <v>193</v>
      </c>
      <c r="E111" s="16" t="s">
        <v>1521</v>
      </c>
      <c r="F111" s="16" t="s">
        <v>1522</v>
      </c>
      <c r="G111" s="16" t="s">
        <v>196</v>
      </c>
      <c r="H111" s="17">
        <v>0</v>
      </c>
      <c r="I111" s="16"/>
      <c r="J111" s="16" t="s">
        <v>198</v>
      </c>
      <c r="K111" s="16" t="s">
        <v>1667</v>
      </c>
      <c r="L111" s="16" t="s">
        <v>198</v>
      </c>
      <c r="M111" s="16" t="s">
        <v>1668</v>
      </c>
      <c r="N111" s="18">
        <v>43528.208333333299</v>
      </c>
      <c r="O111" s="16"/>
      <c r="P111" s="16"/>
      <c r="Q111" s="16"/>
      <c r="R111" s="16"/>
      <c r="S111" s="16"/>
      <c r="T111" s="18">
        <v>45423.166666666701</v>
      </c>
      <c r="U111" s="18">
        <v>43666.166666666701</v>
      </c>
      <c r="V111" s="18">
        <v>43533.427893518499</v>
      </c>
      <c r="W111" s="16" t="s">
        <v>622</v>
      </c>
      <c r="X111" s="16"/>
      <c r="Y111" s="18">
        <v>43669.166666666701</v>
      </c>
      <c r="Z111" s="16"/>
      <c r="AA111" s="18">
        <v>43812.208333333299</v>
      </c>
      <c r="AB111" s="18">
        <v>44763.166666666701</v>
      </c>
      <c r="AC111" s="16"/>
      <c r="AD111" s="18">
        <v>44876.208333333299</v>
      </c>
      <c r="AE111" s="18">
        <v>44784.385567129597</v>
      </c>
      <c r="AF111" s="16" t="s">
        <v>622</v>
      </c>
      <c r="AG111" s="16"/>
      <c r="AH111" s="16"/>
      <c r="AI111" s="16"/>
      <c r="AJ111" s="18">
        <v>43826.208333333299</v>
      </c>
      <c r="AK111" s="18">
        <v>43845.208333333299</v>
      </c>
      <c r="AL111" s="18">
        <v>43845.208333333299</v>
      </c>
      <c r="AM111" s="18">
        <v>43857.208333333299</v>
      </c>
      <c r="AN111" s="18">
        <v>44911.208333333299</v>
      </c>
      <c r="AO111" s="18">
        <v>44876.208333333299</v>
      </c>
      <c r="AP111" s="18">
        <v>44876.208333333299</v>
      </c>
      <c r="AQ111" s="18">
        <v>44876.208333333299</v>
      </c>
      <c r="AR111" s="18">
        <v>44884.427337963003</v>
      </c>
      <c r="AS111" s="16"/>
      <c r="AT111" s="16"/>
      <c r="AU111" s="16"/>
      <c r="AV111" s="16"/>
      <c r="AW111" s="16"/>
      <c r="AX111" s="16"/>
      <c r="AY111" s="16">
        <v>20350295</v>
      </c>
      <c r="AZ111" s="16">
        <v>407005915</v>
      </c>
      <c r="BA111" s="16">
        <v>5737.44</v>
      </c>
      <c r="BB111" s="16">
        <v>723933.76</v>
      </c>
      <c r="BC111" s="16">
        <v>14478675.24</v>
      </c>
      <c r="BD111" s="16">
        <v>34970267</v>
      </c>
      <c r="BE111" s="16">
        <v>699405347</v>
      </c>
      <c r="BF111" s="16">
        <v>5420</v>
      </c>
      <c r="BG111" s="16">
        <v>0</v>
      </c>
      <c r="BH111" s="16">
        <v>0</v>
      </c>
      <c r="BI111" s="16">
        <v>0</v>
      </c>
      <c r="BJ111" s="16">
        <v>0</v>
      </c>
      <c r="BK111" s="16">
        <v>0</v>
      </c>
      <c r="BL111" s="16">
        <v>0</v>
      </c>
      <c r="BM111" s="16">
        <v>61.095999999999997</v>
      </c>
      <c r="BN111" s="16">
        <v>27.914999999999999</v>
      </c>
      <c r="BO111" s="16">
        <v>33.180999999999997</v>
      </c>
      <c r="BP111" s="16">
        <v>65.091999999999999</v>
      </c>
      <c r="BQ111" s="16">
        <v>427435.19099999999</v>
      </c>
      <c r="BR111" s="16">
        <v>8548703.8200000003</v>
      </c>
      <c r="BS111" s="16">
        <v>0</v>
      </c>
      <c r="BT111" s="16">
        <v>0</v>
      </c>
      <c r="BU111" s="16">
        <v>0</v>
      </c>
      <c r="BV111" s="16">
        <v>73.650999999999996</v>
      </c>
      <c r="BW111" s="16">
        <v>6451.85</v>
      </c>
      <c r="BX111" s="16">
        <v>20350295</v>
      </c>
      <c r="BY111" s="16">
        <v>407005915</v>
      </c>
      <c r="BZ111" s="16">
        <v>5737.44</v>
      </c>
      <c r="CA111" s="16">
        <v>723933.76179999998</v>
      </c>
      <c r="CB111" s="16">
        <v>14478675.24</v>
      </c>
      <c r="CC111" s="16">
        <v>34970267</v>
      </c>
      <c r="CD111" s="16">
        <v>699405347</v>
      </c>
      <c r="CE111" s="16">
        <v>5420</v>
      </c>
      <c r="CF111" s="16">
        <v>0</v>
      </c>
      <c r="CG111" s="16">
        <v>0</v>
      </c>
      <c r="CH111" s="16">
        <v>0</v>
      </c>
      <c r="CI111" s="16">
        <v>0</v>
      </c>
      <c r="CJ111" s="16">
        <v>0</v>
      </c>
      <c r="CK111" s="16">
        <v>0</v>
      </c>
      <c r="CL111" s="16">
        <v>61.095999999999997</v>
      </c>
      <c r="CM111" s="16">
        <v>27.914999999999999</v>
      </c>
      <c r="CN111" s="16">
        <v>33.180999999999997</v>
      </c>
      <c r="CO111" s="16">
        <v>65.091999999999999</v>
      </c>
      <c r="CP111" s="16">
        <v>4274351.909</v>
      </c>
      <c r="CQ111" s="16">
        <v>85487038.180000007</v>
      </c>
      <c r="CR111" s="16">
        <v>0</v>
      </c>
      <c r="CS111" s="16">
        <v>0</v>
      </c>
      <c r="CT111" s="16">
        <v>0</v>
      </c>
      <c r="CU111" s="16">
        <v>73.650999999999996</v>
      </c>
      <c r="CV111" s="16">
        <v>6451.85</v>
      </c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7">
        <v>900000</v>
      </c>
      <c r="DY111" s="17">
        <v>900000</v>
      </c>
      <c r="DZ111" s="17">
        <v>1500000</v>
      </c>
      <c r="EA111" s="17">
        <v>1500000</v>
      </c>
      <c r="EB111" s="17">
        <v>600000</v>
      </c>
      <c r="EC111" s="17">
        <v>0</v>
      </c>
      <c r="ED111" s="17">
        <v>0</v>
      </c>
      <c r="EE111" s="17">
        <v>0</v>
      </c>
      <c r="EF111" s="17">
        <v>0</v>
      </c>
      <c r="EG111" s="17">
        <v>0</v>
      </c>
      <c r="EH111" s="17">
        <v>13629064</v>
      </c>
      <c r="EI111" s="17">
        <v>11050000</v>
      </c>
      <c r="EJ111" s="17">
        <v>7558936</v>
      </c>
      <c r="EK111" s="17">
        <v>1000000</v>
      </c>
      <c r="EL111" s="17">
        <v>15511771</v>
      </c>
      <c r="EM111" s="17">
        <v>15743537</v>
      </c>
      <c r="EN111" s="17">
        <v>8233880</v>
      </c>
      <c r="EO111" s="17">
        <v>493636</v>
      </c>
      <c r="EP111" s="16" t="s">
        <v>1669</v>
      </c>
      <c r="EQ111" s="16" t="s">
        <v>291</v>
      </c>
      <c r="ER111" s="16" t="s">
        <v>251</v>
      </c>
      <c r="ES111" s="16" t="s">
        <v>201</v>
      </c>
      <c r="ET111" s="16" t="s">
        <v>623</v>
      </c>
      <c r="EU111" s="17">
        <v>167470001</v>
      </c>
      <c r="EV111" s="16" t="s">
        <v>251</v>
      </c>
      <c r="EW111" s="16">
        <v>0.4</v>
      </c>
      <c r="EX111" s="16">
        <v>1438</v>
      </c>
      <c r="EY111" s="16">
        <v>8.3999999999999995E-3</v>
      </c>
      <c r="EZ111" s="16">
        <v>0.67</v>
      </c>
      <c r="FA111" s="16"/>
      <c r="FB111" s="16" t="s">
        <v>1670</v>
      </c>
      <c r="FC111" s="16" t="s">
        <v>1671</v>
      </c>
      <c r="FD111" s="16"/>
      <c r="FE111" s="16" t="s">
        <v>1672</v>
      </c>
      <c r="FF111" s="16" t="s">
        <v>205</v>
      </c>
      <c r="FG111" s="16" t="s">
        <v>1673</v>
      </c>
      <c r="FH111" s="16" t="s">
        <v>478</v>
      </c>
      <c r="FI111" s="16" t="s">
        <v>1674</v>
      </c>
      <c r="FJ111" s="16" t="s">
        <v>1675</v>
      </c>
      <c r="FK111" s="16"/>
      <c r="FL111" s="16" t="s">
        <v>1676</v>
      </c>
      <c r="FM111" s="16" t="s">
        <v>1670</v>
      </c>
      <c r="FN111" s="16" t="s">
        <v>1671</v>
      </c>
      <c r="FO111" s="16"/>
      <c r="FP111" s="16" t="s">
        <v>1672</v>
      </c>
      <c r="FQ111" s="16" t="s">
        <v>205</v>
      </c>
      <c r="FR111" s="16" t="s">
        <v>1673</v>
      </c>
      <c r="FS111" s="16" t="s">
        <v>1677</v>
      </c>
      <c r="FT111" s="16" t="s">
        <v>1678</v>
      </c>
      <c r="FU111" s="16" t="s">
        <v>1679</v>
      </c>
      <c r="FV111" s="16"/>
      <c r="FW111" s="16" t="s">
        <v>1680</v>
      </c>
      <c r="FX111" s="16" t="s">
        <v>1681</v>
      </c>
      <c r="FY111" s="16" t="s">
        <v>1682</v>
      </c>
      <c r="FZ111" s="16" t="s">
        <v>1683</v>
      </c>
      <c r="GA111" s="16" t="s">
        <v>393</v>
      </c>
      <c r="GB111" s="16" t="s">
        <v>308</v>
      </c>
      <c r="GC111" s="16" t="s">
        <v>1684</v>
      </c>
      <c r="GD111" s="16" t="s">
        <v>1685</v>
      </c>
      <c r="GE111" s="16" t="s">
        <v>1686</v>
      </c>
      <c r="GF111" s="16" t="s">
        <v>1687</v>
      </c>
      <c r="GG111" s="16"/>
      <c r="GH111" s="16" t="s">
        <v>1688</v>
      </c>
    </row>
    <row r="112" spans="1:190" ht="24.95">
      <c r="A112" s="16" t="s">
        <v>1689</v>
      </c>
      <c r="B112" s="16" t="s">
        <v>1690</v>
      </c>
      <c r="C112" s="16" t="s">
        <v>1520</v>
      </c>
      <c r="D112" s="16" t="s">
        <v>193</v>
      </c>
      <c r="E112" s="16" t="s">
        <v>1521</v>
      </c>
      <c r="F112" s="16" t="s">
        <v>1522</v>
      </c>
      <c r="G112" s="16" t="s">
        <v>248</v>
      </c>
      <c r="H112" s="17">
        <v>0</v>
      </c>
      <c r="I112" s="16" t="s">
        <v>1691</v>
      </c>
      <c r="J112" s="16" t="s">
        <v>198</v>
      </c>
      <c r="K112" s="16" t="s">
        <v>1692</v>
      </c>
      <c r="L112" s="16" t="s">
        <v>198</v>
      </c>
      <c r="M112" s="16" t="s">
        <v>1692</v>
      </c>
      <c r="N112" s="18">
        <v>43529.208333333299</v>
      </c>
      <c r="O112" s="16"/>
      <c r="P112" s="16"/>
      <c r="Q112" s="18">
        <v>44466.166666666701</v>
      </c>
      <c r="R112" s="16"/>
      <c r="S112" s="16"/>
      <c r="T112" s="18">
        <v>44598.208333333299</v>
      </c>
      <c r="U112" s="18">
        <v>43685.166666666701</v>
      </c>
      <c r="V112" s="18">
        <v>43567.385706018496</v>
      </c>
      <c r="W112" s="16" t="s">
        <v>622</v>
      </c>
      <c r="X112" s="16"/>
      <c r="Y112" s="18">
        <v>43685.166666666701</v>
      </c>
      <c r="Z112" s="16"/>
      <c r="AA112" s="18">
        <v>43992.166666666701</v>
      </c>
      <c r="AB112" s="18">
        <v>43992.166666666701</v>
      </c>
      <c r="AC112" s="16"/>
      <c r="AD112" s="18">
        <v>44049.166666666701</v>
      </c>
      <c r="AE112" s="18">
        <v>43994.387060185203</v>
      </c>
      <c r="AF112" s="16" t="s">
        <v>622</v>
      </c>
      <c r="AG112" s="18">
        <v>44390.166666666701</v>
      </c>
      <c r="AH112" s="18">
        <v>44466.166666666701</v>
      </c>
      <c r="AI112" s="16"/>
      <c r="AJ112" s="18">
        <v>43992.166666666701</v>
      </c>
      <c r="AK112" s="18">
        <v>44008.166666666701</v>
      </c>
      <c r="AL112" s="18">
        <v>44008.166666666701</v>
      </c>
      <c r="AM112" s="18">
        <v>44088.166666666701</v>
      </c>
      <c r="AN112" s="18">
        <v>44113.166666666701</v>
      </c>
      <c r="AO112" s="18">
        <v>44049.166666666701</v>
      </c>
      <c r="AP112" s="18">
        <v>44056.166666666701</v>
      </c>
      <c r="AQ112" s="18">
        <v>44056.166666666701</v>
      </c>
      <c r="AR112" s="18">
        <v>44088.166666666701</v>
      </c>
      <c r="AS112" s="16"/>
      <c r="AT112" s="16"/>
      <c r="AU112" s="16"/>
      <c r="AV112" s="16"/>
      <c r="AW112" s="16"/>
      <c r="AX112" s="16"/>
      <c r="AY112" s="16">
        <v>0</v>
      </c>
      <c r="AZ112" s="16">
        <v>0</v>
      </c>
      <c r="BA112" s="16">
        <v>0</v>
      </c>
      <c r="BB112" s="16">
        <v>36622.800000000003</v>
      </c>
      <c r="BC112" s="16">
        <v>549342</v>
      </c>
      <c r="BD112" s="16">
        <v>610558</v>
      </c>
      <c r="BE112" s="16">
        <v>9158383</v>
      </c>
      <c r="BF112" s="16">
        <v>75</v>
      </c>
      <c r="BG112" s="16">
        <v>0</v>
      </c>
      <c r="BH112" s="16">
        <v>0</v>
      </c>
      <c r="BI112" s="16">
        <v>0</v>
      </c>
      <c r="BJ112" s="16">
        <v>0</v>
      </c>
      <c r="BK112" s="16">
        <v>0</v>
      </c>
      <c r="BL112" s="16">
        <v>0</v>
      </c>
      <c r="BM112" s="16">
        <v>78.741</v>
      </c>
      <c r="BN112" s="16">
        <v>28.55</v>
      </c>
      <c r="BO112" s="16">
        <v>50.191000000000003</v>
      </c>
      <c r="BP112" s="16">
        <v>78.741</v>
      </c>
      <c r="BQ112" s="16">
        <v>7296.7269999999999</v>
      </c>
      <c r="BR112" s="16">
        <v>109450.9</v>
      </c>
      <c r="BS112" s="16">
        <v>0</v>
      </c>
      <c r="BT112" s="16">
        <v>0</v>
      </c>
      <c r="BU112" s="16">
        <v>0</v>
      </c>
      <c r="BV112" s="16">
        <v>92.903999999999996</v>
      </c>
      <c r="BW112" s="16">
        <v>8138.4</v>
      </c>
      <c r="BX112" s="16"/>
      <c r="BY112" s="16"/>
      <c r="BZ112" s="16"/>
      <c r="CA112" s="16">
        <v>36622.800000000003</v>
      </c>
      <c r="CB112" s="16">
        <v>549342</v>
      </c>
      <c r="CC112" s="16">
        <v>610558</v>
      </c>
      <c r="CD112" s="16">
        <v>9158383</v>
      </c>
      <c r="CE112" s="16">
        <v>75</v>
      </c>
      <c r="CF112" s="16"/>
      <c r="CG112" s="16"/>
      <c r="CH112" s="16"/>
      <c r="CI112" s="16"/>
      <c r="CJ112" s="16"/>
      <c r="CK112" s="16"/>
      <c r="CL112" s="16"/>
      <c r="CM112" s="16">
        <v>28.55</v>
      </c>
      <c r="CN112" s="16">
        <v>50.191000000000003</v>
      </c>
      <c r="CO112" s="16">
        <v>78.741</v>
      </c>
      <c r="CP112" s="16">
        <v>7296.7269999999999</v>
      </c>
      <c r="CQ112" s="16"/>
      <c r="CR112" s="16"/>
      <c r="CS112" s="16"/>
      <c r="CT112" s="16"/>
      <c r="CU112" s="16">
        <v>92.903999999999996</v>
      </c>
      <c r="CV112" s="16">
        <v>8138.4</v>
      </c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7">
        <v>45000</v>
      </c>
      <c r="DY112" s="17">
        <v>45000</v>
      </c>
      <c r="DZ112" s="17">
        <v>75000</v>
      </c>
      <c r="EA112" s="17">
        <v>75000</v>
      </c>
      <c r="EB112" s="17">
        <v>30000</v>
      </c>
      <c r="EC112" s="17">
        <v>0</v>
      </c>
      <c r="ED112" s="17">
        <v>0</v>
      </c>
      <c r="EE112" s="17">
        <v>0</v>
      </c>
      <c r="EF112" s="17">
        <v>0</v>
      </c>
      <c r="EG112" s="17">
        <v>0</v>
      </c>
      <c r="EH112" s="17">
        <v>140000</v>
      </c>
      <c r="EI112" s="17">
        <v>205000</v>
      </c>
      <c r="EJ112" s="17">
        <v>187309.98</v>
      </c>
      <c r="EK112" s="17">
        <v>150000</v>
      </c>
      <c r="EL112" s="17">
        <v>140000</v>
      </c>
      <c r="EM112" s="17">
        <v>205000</v>
      </c>
      <c r="EN112" s="17">
        <v>187309.98</v>
      </c>
      <c r="EO112" s="17">
        <v>0</v>
      </c>
      <c r="EP112" s="16" t="s">
        <v>1693</v>
      </c>
      <c r="EQ112" s="16" t="s">
        <v>291</v>
      </c>
      <c r="ER112" s="16" t="s">
        <v>201</v>
      </c>
      <c r="ES112" s="16" t="s">
        <v>201</v>
      </c>
      <c r="ET112" s="16" t="s">
        <v>999</v>
      </c>
      <c r="EU112" s="17">
        <v>167470002</v>
      </c>
      <c r="EV112" s="16" t="s">
        <v>201</v>
      </c>
      <c r="EW112" s="16">
        <v>7.0000000000000007E-2</v>
      </c>
      <c r="EX112" s="16">
        <v>1406</v>
      </c>
      <c r="EY112" s="16">
        <v>7.0000000000000001E-3</v>
      </c>
      <c r="EZ112" s="16">
        <v>0.2</v>
      </c>
      <c r="FA112" s="16"/>
      <c r="FB112" s="16" t="s">
        <v>1690</v>
      </c>
      <c r="FC112" s="16" t="s">
        <v>1694</v>
      </c>
      <c r="FD112" s="16"/>
      <c r="FE112" s="16" t="s">
        <v>1396</v>
      </c>
      <c r="FF112" s="16" t="s">
        <v>205</v>
      </c>
      <c r="FG112" s="16" t="s">
        <v>1397</v>
      </c>
      <c r="FH112" s="16" t="s">
        <v>1695</v>
      </c>
      <c r="FI112" s="16" t="s">
        <v>1696</v>
      </c>
      <c r="FJ112" s="16" t="s">
        <v>1697</v>
      </c>
      <c r="FK112" s="16"/>
      <c r="FL112" s="16" t="s">
        <v>1698</v>
      </c>
      <c r="FM112" s="16" t="s">
        <v>866</v>
      </c>
      <c r="FN112" s="16" t="s">
        <v>867</v>
      </c>
      <c r="FO112" s="16"/>
      <c r="FP112" s="16" t="s">
        <v>868</v>
      </c>
      <c r="FQ112" s="16" t="s">
        <v>205</v>
      </c>
      <c r="FR112" s="16" t="s">
        <v>869</v>
      </c>
      <c r="FS112" s="16" t="s">
        <v>1699</v>
      </c>
      <c r="FT112" s="16" t="s">
        <v>1700</v>
      </c>
      <c r="FU112" s="16" t="s">
        <v>1701</v>
      </c>
      <c r="FV112" s="16"/>
      <c r="FW112" s="16" t="s">
        <v>1702</v>
      </c>
      <c r="FX112" s="16" t="s">
        <v>873</v>
      </c>
      <c r="FY112" s="16" t="s">
        <v>874</v>
      </c>
      <c r="FZ112" s="16" t="s">
        <v>875</v>
      </c>
      <c r="GA112" s="16" t="s">
        <v>876</v>
      </c>
      <c r="GB112" s="16" t="s">
        <v>877</v>
      </c>
      <c r="GC112" s="16" t="s">
        <v>878</v>
      </c>
      <c r="GD112" s="16" t="s">
        <v>879</v>
      </c>
      <c r="GE112" s="16" t="s">
        <v>880</v>
      </c>
      <c r="GF112" s="16"/>
      <c r="GG112" s="16"/>
      <c r="GH112" s="16" t="s">
        <v>881</v>
      </c>
    </row>
    <row r="113" spans="1:190" ht="37.5">
      <c r="A113" s="16" t="s">
        <v>1703</v>
      </c>
      <c r="B113" s="16" t="s">
        <v>1704</v>
      </c>
      <c r="C113" s="16" t="s">
        <v>1705</v>
      </c>
      <c r="D113" s="16" t="s">
        <v>193</v>
      </c>
      <c r="E113" s="16" t="s">
        <v>1521</v>
      </c>
      <c r="F113" s="16" t="s">
        <v>1522</v>
      </c>
      <c r="G113" s="16" t="s">
        <v>196</v>
      </c>
      <c r="H113" s="17">
        <v>1162700</v>
      </c>
      <c r="I113" s="16" t="s">
        <v>1706</v>
      </c>
      <c r="J113" s="16"/>
      <c r="K113" s="16"/>
      <c r="L113" s="16" t="s">
        <v>302</v>
      </c>
      <c r="M113" s="16" t="s">
        <v>1707</v>
      </c>
      <c r="N113" s="18">
        <v>43552.166666666701</v>
      </c>
      <c r="O113" s="16"/>
      <c r="P113" s="16"/>
      <c r="Q113" s="16"/>
      <c r="R113" s="16"/>
      <c r="S113" s="16"/>
      <c r="T113" s="18">
        <v>45372.166666666701</v>
      </c>
      <c r="U113" s="18">
        <v>43838.208333333299</v>
      </c>
      <c r="V113" s="18">
        <v>43564.3858680556</v>
      </c>
      <c r="W113" s="16" t="s">
        <v>622</v>
      </c>
      <c r="X113" s="16"/>
      <c r="Y113" s="18">
        <v>43838.208333333299</v>
      </c>
      <c r="Z113" s="16"/>
      <c r="AA113" s="18">
        <v>44355.166666666701</v>
      </c>
      <c r="AB113" s="18">
        <v>44831.166666666701</v>
      </c>
      <c r="AC113" s="16"/>
      <c r="AD113" s="18">
        <v>44855.166666666701</v>
      </c>
      <c r="AE113" s="18">
        <v>44841.385659722197</v>
      </c>
      <c r="AF113" s="16" t="s">
        <v>622</v>
      </c>
      <c r="AG113" s="16"/>
      <c r="AH113" s="16"/>
      <c r="AI113" s="16"/>
      <c r="AJ113" s="18">
        <v>44385.166666666701</v>
      </c>
      <c r="AK113" s="18">
        <v>44390.166666666701</v>
      </c>
      <c r="AL113" s="18">
        <v>44390.166666666701</v>
      </c>
      <c r="AM113" s="18">
        <v>44404.385856481502</v>
      </c>
      <c r="AN113" s="18">
        <v>44984.208333333299</v>
      </c>
      <c r="AO113" s="18">
        <v>44855.166666666701</v>
      </c>
      <c r="AP113" s="18">
        <v>44861.166666666701</v>
      </c>
      <c r="AQ113" s="18">
        <v>44861.166666666701</v>
      </c>
      <c r="AR113" s="18">
        <v>44870.385972222197</v>
      </c>
      <c r="AS113" s="16"/>
      <c r="AT113" s="16"/>
      <c r="AU113" s="16"/>
      <c r="AV113" s="16"/>
      <c r="AW113" s="16"/>
      <c r="AX113" s="16"/>
      <c r="AY113" s="16">
        <v>1817702</v>
      </c>
      <c r="AZ113" s="16">
        <v>27265533</v>
      </c>
      <c r="BA113" s="16"/>
      <c r="BB113" s="16">
        <v>7653</v>
      </c>
      <c r="BC113" s="16">
        <v>114795</v>
      </c>
      <c r="BD113" s="16">
        <v>4419226</v>
      </c>
      <c r="BE113" s="16">
        <v>66288393</v>
      </c>
      <c r="BF113" s="16">
        <v>557</v>
      </c>
      <c r="BG113" s="16"/>
      <c r="BH113" s="16"/>
      <c r="BI113" s="16"/>
      <c r="BJ113" s="16"/>
      <c r="BK113" s="16"/>
      <c r="BL113" s="16"/>
      <c r="BM113" s="16">
        <v>65.655000000000001</v>
      </c>
      <c r="BN113" s="16">
        <v>34.216000000000001</v>
      </c>
      <c r="BO113" s="16">
        <v>31.44</v>
      </c>
      <c r="BP113" s="16">
        <v>79.102999999999994</v>
      </c>
      <c r="BQ113" s="16">
        <v>44068.608</v>
      </c>
      <c r="BR113" s="16">
        <v>661029.12</v>
      </c>
      <c r="BS113" s="16"/>
      <c r="BT113" s="16"/>
      <c r="BU113" s="16"/>
      <c r="BV113" s="16">
        <v>90.593999999999994</v>
      </c>
      <c r="BW113" s="16">
        <v>7936</v>
      </c>
      <c r="BX113" s="16">
        <v>1817702</v>
      </c>
      <c r="BY113" s="16">
        <v>27265533</v>
      </c>
      <c r="BZ113" s="16">
        <v>501.2</v>
      </c>
      <c r="CA113" s="16">
        <v>7653</v>
      </c>
      <c r="CB113" s="16">
        <v>114795</v>
      </c>
      <c r="CC113" s="16">
        <v>4419226</v>
      </c>
      <c r="CD113" s="16">
        <v>66288393</v>
      </c>
      <c r="CE113" s="16">
        <v>557</v>
      </c>
      <c r="CF113" s="16"/>
      <c r="CG113" s="16"/>
      <c r="CH113" s="16"/>
      <c r="CI113" s="16"/>
      <c r="CJ113" s="16"/>
      <c r="CK113" s="16"/>
      <c r="CL113" s="16">
        <v>65.7</v>
      </c>
      <c r="CM113" s="16">
        <v>34.216000000000001</v>
      </c>
      <c r="CN113" s="16">
        <v>31.44</v>
      </c>
      <c r="CO113" s="16">
        <v>79.102999999999994</v>
      </c>
      <c r="CP113" s="16">
        <v>44068.608</v>
      </c>
      <c r="CQ113" s="16">
        <v>661029.12</v>
      </c>
      <c r="CR113" s="16"/>
      <c r="CS113" s="16"/>
      <c r="CT113" s="16"/>
      <c r="CU113" s="16">
        <v>90.593999999999994</v>
      </c>
      <c r="CV113" s="16">
        <v>7936</v>
      </c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7">
        <v>317100</v>
      </c>
      <c r="DY113" s="17">
        <v>317100</v>
      </c>
      <c r="DZ113" s="17">
        <v>528500</v>
      </c>
      <c r="EA113" s="17">
        <v>528500</v>
      </c>
      <c r="EB113" s="17">
        <v>211400</v>
      </c>
      <c r="EC113" s="17">
        <v>0</v>
      </c>
      <c r="ED113" s="17">
        <v>105700</v>
      </c>
      <c r="EE113" s="17">
        <v>105700</v>
      </c>
      <c r="EF113" s="17">
        <v>0</v>
      </c>
      <c r="EG113" s="17">
        <v>0</v>
      </c>
      <c r="EH113" s="17">
        <v>1605000</v>
      </c>
      <c r="EI113" s="17">
        <v>1365000</v>
      </c>
      <c r="EJ113" s="17">
        <v>1090121.06</v>
      </c>
      <c r="EK113" s="16"/>
      <c r="EL113" s="17">
        <v>1570000</v>
      </c>
      <c r="EM113" s="17">
        <v>2129301</v>
      </c>
      <c r="EN113" s="17">
        <v>1388803.12</v>
      </c>
      <c r="EO113" s="17">
        <v>225000</v>
      </c>
      <c r="EP113" s="16" t="s">
        <v>1708</v>
      </c>
      <c r="EQ113" s="16" t="s">
        <v>291</v>
      </c>
      <c r="ER113" s="16" t="s">
        <v>251</v>
      </c>
      <c r="ES113" s="16" t="s">
        <v>251</v>
      </c>
      <c r="ET113" s="16" t="s">
        <v>804</v>
      </c>
      <c r="EU113" s="17">
        <v>167470001</v>
      </c>
      <c r="EV113" s="16" t="s">
        <v>251</v>
      </c>
      <c r="EW113" s="16">
        <v>0.92100000000000004</v>
      </c>
      <c r="EX113" s="16">
        <v>1190.5</v>
      </c>
      <c r="EY113" s="16">
        <v>6.0000000000000001E-3</v>
      </c>
      <c r="EZ113" s="16">
        <v>2.456</v>
      </c>
      <c r="FA113" s="16"/>
      <c r="FB113" s="16" t="s">
        <v>1709</v>
      </c>
      <c r="FC113" s="16" t="s">
        <v>1710</v>
      </c>
      <c r="FD113" s="16" t="s">
        <v>1711</v>
      </c>
      <c r="FE113" s="16" t="s">
        <v>1712</v>
      </c>
      <c r="FF113" s="16" t="s">
        <v>205</v>
      </c>
      <c r="FG113" s="16" t="s">
        <v>1713</v>
      </c>
      <c r="FH113" s="16" t="s">
        <v>1216</v>
      </c>
      <c r="FI113" s="16" t="s">
        <v>1714</v>
      </c>
      <c r="FJ113" s="16" t="s">
        <v>1715</v>
      </c>
      <c r="FK113" s="16"/>
      <c r="FL113" s="16" t="s">
        <v>1716</v>
      </c>
      <c r="FM113" s="16" t="s">
        <v>1709</v>
      </c>
      <c r="FN113" s="16" t="s">
        <v>1710</v>
      </c>
      <c r="FO113" s="16" t="s">
        <v>1711</v>
      </c>
      <c r="FP113" s="16" t="s">
        <v>1712</v>
      </c>
      <c r="FQ113" s="16" t="s">
        <v>205</v>
      </c>
      <c r="FR113" s="16" t="s">
        <v>1713</v>
      </c>
      <c r="FS113" s="16" t="s">
        <v>1216</v>
      </c>
      <c r="FT113" s="16" t="s">
        <v>1714</v>
      </c>
      <c r="FU113" s="16" t="s">
        <v>1715</v>
      </c>
      <c r="FV113" s="16"/>
      <c r="FW113" s="16" t="s">
        <v>1716</v>
      </c>
      <c r="FX113" s="16" t="s">
        <v>1717</v>
      </c>
      <c r="FY113" s="16" t="s">
        <v>1718</v>
      </c>
      <c r="FZ113" s="16"/>
      <c r="GA113" s="16" t="s">
        <v>1719</v>
      </c>
      <c r="GB113" s="16" t="s">
        <v>205</v>
      </c>
      <c r="GC113" s="16" t="s">
        <v>1720</v>
      </c>
      <c r="GD113" s="16" t="s">
        <v>1296</v>
      </c>
      <c r="GE113" s="16" t="s">
        <v>1721</v>
      </c>
      <c r="GF113" s="16" t="s">
        <v>1722</v>
      </c>
      <c r="GG113" s="16"/>
      <c r="GH113" s="16" t="s">
        <v>1723</v>
      </c>
    </row>
    <row r="114" spans="1:190" ht="37.5">
      <c r="A114" s="16" t="s">
        <v>1724</v>
      </c>
      <c r="B114" s="16" t="s">
        <v>1725</v>
      </c>
      <c r="C114" s="16" t="s">
        <v>1726</v>
      </c>
      <c r="D114" s="16" t="s">
        <v>193</v>
      </c>
      <c r="E114" s="16" t="s">
        <v>1521</v>
      </c>
      <c r="F114" s="16" t="s">
        <v>1522</v>
      </c>
      <c r="G114" s="16" t="s">
        <v>196</v>
      </c>
      <c r="H114" s="17">
        <v>0</v>
      </c>
      <c r="I114" s="16" t="s">
        <v>1727</v>
      </c>
      <c r="J114" s="16" t="s">
        <v>198</v>
      </c>
      <c r="K114" s="16" t="s">
        <v>1728</v>
      </c>
      <c r="L114" s="16" t="s">
        <v>198</v>
      </c>
      <c r="M114" s="16" t="s">
        <v>1728</v>
      </c>
      <c r="N114" s="18">
        <v>43564.166666666701</v>
      </c>
      <c r="O114" s="16"/>
      <c r="P114" s="16"/>
      <c r="Q114" s="16"/>
      <c r="R114" s="18">
        <v>44648.166666666701</v>
      </c>
      <c r="S114" s="16"/>
      <c r="T114" s="18">
        <v>44613.208333333299</v>
      </c>
      <c r="U114" s="18">
        <v>43670.166666666701</v>
      </c>
      <c r="V114" s="18">
        <v>43609.385914351798</v>
      </c>
      <c r="W114" s="16" t="s">
        <v>622</v>
      </c>
      <c r="X114" s="16"/>
      <c r="Y114" s="18">
        <v>43670.166666666701</v>
      </c>
      <c r="Z114" s="16"/>
      <c r="AA114" s="18">
        <v>43685.166666666701</v>
      </c>
      <c r="AB114" s="18">
        <v>43968.166666666701</v>
      </c>
      <c r="AC114" s="16"/>
      <c r="AD114" s="18">
        <v>44064.166666666701</v>
      </c>
      <c r="AE114" s="18">
        <v>43971.387349536999</v>
      </c>
      <c r="AF114" s="16" t="s">
        <v>622</v>
      </c>
      <c r="AG114" s="18">
        <v>44582.208333333299</v>
      </c>
      <c r="AH114" s="16"/>
      <c r="AI114" s="18">
        <v>44606.208333333299</v>
      </c>
      <c r="AJ114" s="18">
        <v>43741.166666666701</v>
      </c>
      <c r="AK114" s="18">
        <v>43748.166666666701</v>
      </c>
      <c r="AL114" s="18">
        <v>43749.166666666701</v>
      </c>
      <c r="AM114" s="18">
        <v>43781.208333333299</v>
      </c>
      <c r="AN114" s="18">
        <v>44641.166666666701</v>
      </c>
      <c r="AO114" s="18">
        <v>44064.166666666701</v>
      </c>
      <c r="AP114" s="18">
        <v>44064.166666666701</v>
      </c>
      <c r="AQ114" s="18">
        <v>44064.166666666701</v>
      </c>
      <c r="AR114" s="18">
        <v>44088.166666666701</v>
      </c>
      <c r="AS114" s="16"/>
      <c r="AT114" s="18">
        <v>44606.208333333299</v>
      </c>
      <c r="AU114" s="18">
        <v>44616.208333333299</v>
      </c>
      <c r="AV114" s="18">
        <v>44616.208333333299</v>
      </c>
      <c r="AW114" s="18">
        <v>44757.1074884259</v>
      </c>
      <c r="AX114" s="16"/>
      <c r="AY114" s="16">
        <v>0</v>
      </c>
      <c r="AZ114" s="16">
        <v>0</v>
      </c>
      <c r="BA114" s="16">
        <v>0</v>
      </c>
      <c r="BB114" s="16">
        <v>35733.75</v>
      </c>
      <c r="BC114" s="16">
        <v>536006.18999999994</v>
      </c>
      <c r="BD114" s="16">
        <v>897006</v>
      </c>
      <c r="BE114" s="16">
        <v>13455103</v>
      </c>
      <c r="BF114" s="16">
        <v>146</v>
      </c>
      <c r="BG114" s="16">
        <v>0</v>
      </c>
      <c r="BH114" s="16">
        <v>0</v>
      </c>
      <c r="BI114" s="16">
        <v>0</v>
      </c>
      <c r="BJ114" s="16">
        <v>0</v>
      </c>
      <c r="BK114" s="16">
        <v>0</v>
      </c>
      <c r="BL114" s="16">
        <v>0</v>
      </c>
      <c r="BM114" s="16">
        <v>69.215999999999994</v>
      </c>
      <c r="BN114" s="16">
        <v>31.933</v>
      </c>
      <c r="BO114" s="16">
        <v>37.283000000000001</v>
      </c>
      <c r="BP114" s="16">
        <v>81.355999999999995</v>
      </c>
      <c r="BQ114" s="16">
        <v>95844.573999999993</v>
      </c>
      <c r="BR114" s="16">
        <v>1437668.61</v>
      </c>
      <c r="BS114" s="16">
        <v>0</v>
      </c>
      <c r="BT114" s="16">
        <v>0</v>
      </c>
      <c r="BU114" s="16">
        <v>0</v>
      </c>
      <c r="BV114" s="16">
        <v>70.135999999999996</v>
      </c>
      <c r="BW114" s="16">
        <v>6143.88</v>
      </c>
      <c r="BX114" s="16">
        <v>0</v>
      </c>
      <c r="BY114" s="16">
        <v>0</v>
      </c>
      <c r="BZ114" s="16">
        <v>0</v>
      </c>
      <c r="CA114" s="16">
        <v>35733.746200000001</v>
      </c>
      <c r="CB114" s="16">
        <v>536006.19259999995</v>
      </c>
      <c r="CC114" s="16">
        <v>897006</v>
      </c>
      <c r="CD114" s="16">
        <v>13455103</v>
      </c>
      <c r="CE114" s="16">
        <v>146</v>
      </c>
      <c r="CF114" s="16">
        <v>0</v>
      </c>
      <c r="CG114" s="16">
        <v>0</v>
      </c>
      <c r="CH114" s="16">
        <v>0</v>
      </c>
      <c r="CI114" s="16">
        <v>0</v>
      </c>
      <c r="CJ114" s="16">
        <v>0</v>
      </c>
      <c r="CK114" s="16">
        <v>0</v>
      </c>
      <c r="CL114" s="16">
        <v>69.215999999999994</v>
      </c>
      <c r="CM114" s="16">
        <v>31.933</v>
      </c>
      <c r="CN114" s="16">
        <v>37.283000000000001</v>
      </c>
      <c r="CO114" s="16">
        <v>81.355999999999995</v>
      </c>
      <c r="CP114" s="16">
        <v>95844.573999999993</v>
      </c>
      <c r="CQ114" s="16">
        <v>1437668.6089999999</v>
      </c>
      <c r="CR114" s="16">
        <v>0</v>
      </c>
      <c r="CS114" s="16">
        <v>0</v>
      </c>
      <c r="CT114" s="16">
        <v>0</v>
      </c>
      <c r="CU114" s="16">
        <v>70.135999999999996</v>
      </c>
      <c r="CV114" s="16">
        <v>6143.88</v>
      </c>
      <c r="CW114" s="18">
        <v>44166.208333333299</v>
      </c>
      <c r="CX114" s="18">
        <v>44530.208333333299</v>
      </c>
      <c r="CY114" s="16"/>
      <c r="CZ114" s="16"/>
      <c r="DA114" s="16"/>
      <c r="DB114" s="16">
        <v>47677.1296</v>
      </c>
      <c r="DC114" s="16">
        <v>715156.94429999997</v>
      </c>
      <c r="DD114" s="16">
        <v>847131</v>
      </c>
      <c r="DE114" s="16">
        <v>12706976</v>
      </c>
      <c r="DF114" s="16">
        <v>146</v>
      </c>
      <c r="DG114" s="16"/>
      <c r="DH114" s="16"/>
      <c r="DI114" s="16"/>
      <c r="DJ114" s="16"/>
      <c r="DK114" s="16"/>
      <c r="DL114" s="16"/>
      <c r="DM114" s="16">
        <v>62.39</v>
      </c>
      <c r="DN114" s="16">
        <v>31.4</v>
      </c>
      <c r="DO114" s="16">
        <v>30.99</v>
      </c>
      <c r="DP114" s="16"/>
      <c r="DQ114" s="16">
        <v>92040</v>
      </c>
      <c r="DR114" s="16">
        <v>1380600</v>
      </c>
      <c r="DS114" s="16"/>
      <c r="DT114" s="16"/>
      <c r="DU114" s="16"/>
      <c r="DV114" s="16"/>
      <c r="DW114" s="16">
        <v>6962</v>
      </c>
      <c r="DX114" s="17">
        <v>87600</v>
      </c>
      <c r="DY114" s="17">
        <v>87600</v>
      </c>
      <c r="DZ114" s="17">
        <v>146000</v>
      </c>
      <c r="EA114" s="17">
        <v>146000</v>
      </c>
      <c r="EB114" s="17">
        <v>58400</v>
      </c>
      <c r="EC114" s="17">
        <v>58400</v>
      </c>
      <c r="ED114" s="17">
        <v>0</v>
      </c>
      <c r="EE114" s="17">
        <v>0</v>
      </c>
      <c r="EF114" s="17">
        <v>0</v>
      </c>
      <c r="EG114" s="17">
        <v>0</v>
      </c>
      <c r="EH114" s="17">
        <v>253518.9</v>
      </c>
      <c r="EI114" s="17">
        <v>498652.08</v>
      </c>
      <c r="EJ114" s="17">
        <v>242862.28</v>
      </c>
      <c r="EK114" s="17">
        <v>0</v>
      </c>
      <c r="EL114" s="17">
        <v>237000</v>
      </c>
      <c r="EM114" s="17">
        <v>534943.30000000005</v>
      </c>
      <c r="EN114" s="17">
        <v>254015.26</v>
      </c>
      <c r="EO114" s="17">
        <v>0</v>
      </c>
      <c r="EP114" s="16" t="s">
        <v>1729</v>
      </c>
      <c r="EQ114" s="16" t="s">
        <v>291</v>
      </c>
      <c r="ER114" s="16" t="s">
        <v>201</v>
      </c>
      <c r="ES114" s="16" t="s">
        <v>201</v>
      </c>
      <c r="ET114" s="16" t="s">
        <v>804</v>
      </c>
      <c r="EU114" s="17">
        <v>167470002</v>
      </c>
      <c r="EV114" s="16" t="s">
        <v>201</v>
      </c>
      <c r="EW114" s="16">
        <v>0.36</v>
      </c>
      <c r="EX114" s="16">
        <v>1250</v>
      </c>
      <c r="EY114" s="16">
        <v>0</v>
      </c>
      <c r="EZ114" s="16">
        <v>1.07</v>
      </c>
      <c r="FA114" s="16"/>
      <c r="FB114" s="16" t="s">
        <v>1730</v>
      </c>
      <c r="FC114" s="16" t="s">
        <v>1731</v>
      </c>
      <c r="FD114" s="16"/>
      <c r="FE114" s="16" t="s">
        <v>723</v>
      </c>
      <c r="FF114" s="16" t="s">
        <v>205</v>
      </c>
      <c r="FG114" s="16" t="s">
        <v>1188</v>
      </c>
      <c r="FH114" s="16" t="s">
        <v>1732</v>
      </c>
      <c r="FI114" s="16" t="s">
        <v>1733</v>
      </c>
      <c r="FJ114" s="16" t="s">
        <v>1734</v>
      </c>
      <c r="FK114" s="16"/>
      <c r="FL114" s="16" t="s">
        <v>1735</v>
      </c>
      <c r="FM114" s="16" t="s">
        <v>1736</v>
      </c>
      <c r="FN114" s="16" t="s">
        <v>1737</v>
      </c>
      <c r="FO114" s="16" t="s">
        <v>956</v>
      </c>
      <c r="FP114" s="16" t="s">
        <v>1738</v>
      </c>
      <c r="FQ114" s="16" t="s">
        <v>476</v>
      </c>
      <c r="FR114" s="16" t="s">
        <v>1739</v>
      </c>
      <c r="FS114" s="16" t="s">
        <v>1740</v>
      </c>
      <c r="FT114" s="16" t="s">
        <v>1741</v>
      </c>
      <c r="FU114" s="16" t="s">
        <v>1742</v>
      </c>
      <c r="FV114" s="16"/>
      <c r="FW114" s="16" t="s">
        <v>1743</v>
      </c>
      <c r="FX114" s="16" t="s">
        <v>1736</v>
      </c>
      <c r="FY114" s="16" t="s">
        <v>1737</v>
      </c>
      <c r="FZ114" s="16" t="s">
        <v>956</v>
      </c>
      <c r="GA114" s="16" t="s">
        <v>1738</v>
      </c>
      <c r="GB114" s="16" t="s">
        <v>476</v>
      </c>
      <c r="GC114" s="16" t="s">
        <v>1739</v>
      </c>
      <c r="GD114" s="16" t="s">
        <v>1740</v>
      </c>
      <c r="GE114" s="16" t="s">
        <v>1741</v>
      </c>
      <c r="GF114" s="16" t="s">
        <v>1742</v>
      </c>
      <c r="GG114" s="16"/>
      <c r="GH114" s="16" t="s">
        <v>1743</v>
      </c>
    </row>
    <row r="115" spans="1:190" ht="50.1">
      <c r="A115" s="16" t="s">
        <v>1744</v>
      </c>
      <c r="B115" s="16" t="s">
        <v>1745</v>
      </c>
      <c r="C115" s="16" t="s">
        <v>1746</v>
      </c>
      <c r="D115" s="16" t="s">
        <v>193</v>
      </c>
      <c r="E115" s="16" t="s">
        <v>1521</v>
      </c>
      <c r="F115" s="16" t="s">
        <v>1522</v>
      </c>
      <c r="G115" s="16" t="s">
        <v>248</v>
      </c>
      <c r="H115" s="17">
        <v>3000000</v>
      </c>
      <c r="I115" s="16" t="s">
        <v>1747</v>
      </c>
      <c r="J115" s="16" t="s">
        <v>300</v>
      </c>
      <c r="K115" s="16" t="s">
        <v>1748</v>
      </c>
      <c r="L115" s="16"/>
      <c r="M115" s="16"/>
      <c r="N115" s="18">
        <v>43608.166666666701</v>
      </c>
      <c r="O115" s="16"/>
      <c r="P115" s="16"/>
      <c r="Q115" s="16"/>
      <c r="R115" s="16"/>
      <c r="S115" s="16"/>
      <c r="T115" s="16"/>
      <c r="U115" s="18">
        <v>43677.166666666701</v>
      </c>
      <c r="V115" s="16"/>
      <c r="W115" s="16"/>
      <c r="X115" s="16"/>
      <c r="Y115" s="16"/>
      <c r="Z115" s="18">
        <v>43677.166666666701</v>
      </c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6">
        <v>0</v>
      </c>
      <c r="BH115" s="16">
        <v>0</v>
      </c>
      <c r="BI115" s="16">
        <v>0</v>
      </c>
      <c r="BJ115" s="16">
        <v>0</v>
      </c>
      <c r="BK115" s="16">
        <v>0</v>
      </c>
      <c r="BL115" s="16">
        <v>0</v>
      </c>
      <c r="BM115" s="16">
        <v>0</v>
      </c>
      <c r="BN115" s="16">
        <v>0</v>
      </c>
      <c r="BO115" s="16">
        <v>0</v>
      </c>
      <c r="BP115" s="16">
        <v>0</v>
      </c>
      <c r="BQ115" s="16">
        <v>0</v>
      </c>
      <c r="BR115" s="16">
        <v>0</v>
      </c>
      <c r="BS115" s="16">
        <v>0</v>
      </c>
      <c r="BT115" s="16">
        <v>0</v>
      </c>
      <c r="BU115" s="16">
        <v>0</v>
      </c>
      <c r="BV115" s="16">
        <v>0</v>
      </c>
      <c r="BW115" s="16">
        <v>0</v>
      </c>
      <c r="BX115" s="16">
        <v>0</v>
      </c>
      <c r="BY115" s="16">
        <v>0</v>
      </c>
      <c r="BZ115" s="16">
        <v>0</v>
      </c>
      <c r="CA115" s="16">
        <v>0</v>
      </c>
      <c r="CB115" s="16">
        <v>0</v>
      </c>
      <c r="CC115" s="16">
        <v>0</v>
      </c>
      <c r="CD115" s="16">
        <v>0</v>
      </c>
      <c r="CE115" s="16">
        <v>0</v>
      </c>
      <c r="CF115" s="16">
        <v>0</v>
      </c>
      <c r="CG115" s="16">
        <v>0</v>
      </c>
      <c r="CH115" s="16">
        <v>0</v>
      </c>
      <c r="CI115" s="16">
        <v>0</v>
      </c>
      <c r="CJ115" s="16">
        <v>0</v>
      </c>
      <c r="CK115" s="16">
        <v>0</v>
      </c>
      <c r="CL115" s="16">
        <v>0</v>
      </c>
      <c r="CM115" s="16">
        <v>0</v>
      </c>
      <c r="CN115" s="16">
        <v>0</v>
      </c>
      <c r="CO115" s="16">
        <v>0</v>
      </c>
      <c r="CP115" s="16">
        <v>0</v>
      </c>
      <c r="CQ115" s="16">
        <v>0</v>
      </c>
      <c r="CR115" s="16">
        <v>0</v>
      </c>
      <c r="CS115" s="16">
        <v>0</v>
      </c>
      <c r="CT115" s="16">
        <v>0</v>
      </c>
      <c r="CU115" s="16">
        <v>0</v>
      </c>
      <c r="CV115" s="16">
        <v>0</v>
      </c>
      <c r="CW115" s="18">
        <v>1</v>
      </c>
      <c r="CX115" s="18">
        <v>1</v>
      </c>
      <c r="CY115" s="16">
        <v>0</v>
      </c>
      <c r="CZ115" s="16">
        <v>0</v>
      </c>
      <c r="DA115" s="16">
        <v>0</v>
      </c>
      <c r="DB115" s="16">
        <v>0</v>
      </c>
      <c r="DC115" s="16">
        <v>0</v>
      </c>
      <c r="DD115" s="16">
        <v>0</v>
      </c>
      <c r="DE115" s="16">
        <v>0</v>
      </c>
      <c r="DF115" s="16">
        <v>0</v>
      </c>
      <c r="DG115" s="16">
        <v>0</v>
      </c>
      <c r="DH115" s="16">
        <v>0</v>
      </c>
      <c r="DI115" s="16">
        <v>0</v>
      </c>
      <c r="DJ115" s="16">
        <v>0</v>
      </c>
      <c r="DK115" s="16">
        <v>0</v>
      </c>
      <c r="DL115" s="16">
        <v>0</v>
      </c>
      <c r="DM115" s="16">
        <v>0</v>
      </c>
      <c r="DN115" s="16">
        <v>0</v>
      </c>
      <c r="DO115" s="16">
        <v>0</v>
      </c>
      <c r="DP115" s="16">
        <v>0</v>
      </c>
      <c r="DQ115" s="16">
        <v>0</v>
      </c>
      <c r="DR115" s="16">
        <v>0</v>
      </c>
      <c r="DS115" s="16">
        <v>0</v>
      </c>
      <c r="DT115" s="16">
        <v>0</v>
      </c>
      <c r="DU115" s="16">
        <v>0</v>
      </c>
      <c r="DV115" s="16">
        <v>0</v>
      </c>
      <c r="DW115" s="16">
        <v>0</v>
      </c>
      <c r="DX115" s="17">
        <v>0</v>
      </c>
      <c r="DY115" s="17">
        <v>0</v>
      </c>
      <c r="DZ115" s="17">
        <v>0</v>
      </c>
      <c r="EA115" s="17">
        <v>0</v>
      </c>
      <c r="EB115" s="17">
        <v>0</v>
      </c>
      <c r="EC115" s="17">
        <v>0</v>
      </c>
      <c r="ED115" s="17">
        <v>0</v>
      </c>
      <c r="EE115" s="17">
        <v>0</v>
      </c>
      <c r="EF115" s="17">
        <v>0</v>
      </c>
      <c r="EG115" s="17">
        <v>0</v>
      </c>
      <c r="EH115" s="16"/>
      <c r="EI115" s="16"/>
      <c r="EJ115" s="16"/>
      <c r="EK115" s="16"/>
      <c r="EL115" s="16"/>
      <c r="EM115" s="16"/>
      <c r="EN115" s="16"/>
      <c r="EO115" s="16"/>
      <c r="EP115" s="16"/>
      <c r="EQ115" s="16" t="s">
        <v>291</v>
      </c>
      <c r="ER115" s="16" t="s">
        <v>201</v>
      </c>
      <c r="ES115" s="16" t="s">
        <v>201</v>
      </c>
      <c r="ET115" s="16"/>
      <c r="EU115" s="17">
        <v>0</v>
      </c>
      <c r="EV115" s="16" t="s">
        <v>201</v>
      </c>
      <c r="EW115" s="16">
        <v>0</v>
      </c>
      <c r="EX115" s="16">
        <v>0</v>
      </c>
      <c r="EY115" s="16">
        <v>0</v>
      </c>
      <c r="EZ115" s="16">
        <v>0</v>
      </c>
      <c r="FA115" s="16"/>
      <c r="FB115" s="16" t="s">
        <v>1749</v>
      </c>
      <c r="FC115" s="16" t="s">
        <v>1750</v>
      </c>
      <c r="FD115" s="16" t="s">
        <v>1751</v>
      </c>
      <c r="FE115" s="16" t="s">
        <v>1752</v>
      </c>
      <c r="FF115" s="16" t="s">
        <v>476</v>
      </c>
      <c r="FG115" s="16" t="s">
        <v>1753</v>
      </c>
      <c r="FH115" s="16" t="s">
        <v>1754</v>
      </c>
      <c r="FI115" s="16" t="s">
        <v>1755</v>
      </c>
      <c r="FJ115" s="16" t="s">
        <v>1756</v>
      </c>
      <c r="FK115" s="16"/>
      <c r="FL115" s="16" t="s">
        <v>1757</v>
      </c>
      <c r="FM115" s="16" t="s">
        <v>1749</v>
      </c>
      <c r="FN115" s="16" t="s">
        <v>1750</v>
      </c>
      <c r="FO115" s="16" t="s">
        <v>1751</v>
      </c>
      <c r="FP115" s="16" t="s">
        <v>1752</v>
      </c>
      <c r="FQ115" s="16" t="s">
        <v>476</v>
      </c>
      <c r="FR115" s="16" t="s">
        <v>1753</v>
      </c>
      <c r="FS115" s="16" t="s">
        <v>1754</v>
      </c>
      <c r="FT115" s="16" t="s">
        <v>1755</v>
      </c>
      <c r="FU115" s="16" t="s">
        <v>1756</v>
      </c>
      <c r="FV115" s="16"/>
      <c r="FW115" s="16" t="s">
        <v>1757</v>
      </c>
      <c r="FX115" s="16" t="s">
        <v>1758</v>
      </c>
      <c r="FY115" s="16" t="s">
        <v>1759</v>
      </c>
      <c r="FZ115" s="16"/>
      <c r="GA115" s="16" t="s">
        <v>1760</v>
      </c>
      <c r="GB115" s="16" t="s">
        <v>476</v>
      </c>
      <c r="GC115" s="16" t="s">
        <v>1761</v>
      </c>
      <c r="GD115" s="16" t="s">
        <v>1762</v>
      </c>
      <c r="GE115" s="16" t="s">
        <v>1763</v>
      </c>
      <c r="GF115" s="16" t="s">
        <v>1764</v>
      </c>
      <c r="GG115" s="16"/>
      <c r="GH115" s="16" t="s">
        <v>1765</v>
      </c>
    </row>
    <row r="116" spans="1:190" ht="37.5">
      <c r="A116" s="16" t="s">
        <v>1766</v>
      </c>
      <c r="B116" s="16" t="s">
        <v>1767</v>
      </c>
      <c r="C116" s="16" t="s">
        <v>1705</v>
      </c>
      <c r="D116" s="16" t="s">
        <v>193</v>
      </c>
      <c r="E116" s="16" t="s">
        <v>1521</v>
      </c>
      <c r="F116" s="16" t="s">
        <v>1522</v>
      </c>
      <c r="G116" s="16" t="s">
        <v>196</v>
      </c>
      <c r="H116" s="17">
        <v>0</v>
      </c>
      <c r="I116" s="16" t="s">
        <v>1768</v>
      </c>
      <c r="J116" s="16" t="s">
        <v>223</v>
      </c>
      <c r="K116" s="16" t="s">
        <v>1769</v>
      </c>
      <c r="L116" s="16" t="s">
        <v>198</v>
      </c>
      <c r="M116" s="16" t="s">
        <v>1770</v>
      </c>
      <c r="N116" s="18">
        <v>43627.166666666701</v>
      </c>
      <c r="O116" s="16"/>
      <c r="P116" s="16"/>
      <c r="Q116" s="16"/>
      <c r="R116" s="18">
        <v>44648.166666666701</v>
      </c>
      <c r="S116" s="16"/>
      <c r="T116" s="18">
        <v>44963.208333333299</v>
      </c>
      <c r="U116" s="18">
        <v>43817.208333333299</v>
      </c>
      <c r="V116" s="18">
        <v>43732.385763888902</v>
      </c>
      <c r="W116" s="16" t="s">
        <v>622</v>
      </c>
      <c r="X116" s="16"/>
      <c r="Y116" s="18">
        <v>43817.208333333299</v>
      </c>
      <c r="Z116" s="16"/>
      <c r="AA116" s="18">
        <v>44237.208333333299</v>
      </c>
      <c r="AB116" s="18">
        <v>44281.166666666701</v>
      </c>
      <c r="AC116" s="16"/>
      <c r="AD116" s="18">
        <v>44414.166666666701</v>
      </c>
      <c r="AE116" s="18">
        <v>44285.385995370401</v>
      </c>
      <c r="AF116" s="16" t="s">
        <v>622</v>
      </c>
      <c r="AG116" s="18">
        <v>44579.208333333299</v>
      </c>
      <c r="AH116" s="16"/>
      <c r="AI116" s="18">
        <v>44593.208333333299</v>
      </c>
      <c r="AJ116" s="18">
        <v>44266.208333333299</v>
      </c>
      <c r="AK116" s="18">
        <v>44280.166666666701</v>
      </c>
      <c r="AL116" s="18">
        <v>44284.166666666701</v>
      </c>
      <c r="AM116" s="18">
        <v>44291.461631944403</v>
      </c>
      <c r="AN116" s="18">
        <v>44641.166666666701</v>
      </c>
      <c r="AO116" s="18">
        <v>44414.166666666701</v>
      </c>
      <c r="AP116" s="18">
        <v>44425.166666666701</v>
      </c>
      <c r="AQ116" s="18">
        <v>44426.166666666701</v>
      </c>
      <c r="AR116" s="18">
        <v>44433.386168981502</v>
      </c>
      <c r="AS116" s="16"/>
      <c r="AT116" s="18">
        <v>44594.208333333299</v>
      </c>
      <c r="AU116" s="18">
        <v>44603.208333333299</v>
      </c>
      <c r="AV116" s="18">
        <v>44606.208333333299</v>
      </c>
      <c r="AW116" s="18">
        <v>44757.107291666704</v>
      </c>
      <c r="AX116" s="16"/>
      <c r="AY116" s="16">
        <v>0</v>
      </c>
      <c r="AZ116" s="16">
        <v>0</v>
      </c>
      <c r="BA116" s="16">
        <v>0</v>
      </c>
      <c r="BB116" s="16">
        <v>27469.29</v>
      </c>
      <c r="BC116" s="16">
        <v>412039.32</v>
      </c>
      <c r="BD116" s="16">
        <v>580523</v>
      </c>
      <c r="BE116" s="16">
        <v>8707851</v>
      </c>
      <c r="BF116" s="16">
        <v>75</v>
      </c>
      <c r="BG116" s="16">
        <v>0</v>
      </c>
      <c r="BH116" s="16">
        <v>0</v>
      </c>
      <c r="BI116" s="16">
        <v>0</v>
      </c>
      <c r="BJ116" s="16">
        <v>0</v>
      </c>
      <c r="BK116" s="16">
        <v>0</v>
      </c>
      <c r="BL116" s="16">
        <v>0</v>
      </c>
      <c r="BM116" s="16">
        <v>68.091999999999999</v>
      </c>
      <c r="BN116" s="16">
        <v>28.527999999999999</v>
      </c>
      <c r="BO116" s="16">
        <v>39.564</v>
      </c>
      <c r="BP116" s="16">
        <v>78.695999999999998</v>
      </c>
      <c r="BQ116" s="16">
        <v>69430.600000000006</v>
      </c>
      <c r="BR116" s="16">
        <v>1041459</v>
      </c>
      <c r="BS116" s="16">
        <v>0</v>
      </c>
      <c r="BT116" s="16">
        <v>0</v>
      </c>
      <c r="BU116" s="16">
        <v>0</v>
      </c>
      <c r="BV116" s="16"/>
      <c r="BW116" s="16">
        <v>7740.31</v>
      </c>
      <c r="BX116" s="16">
        <v>0</v>
      </c>
      <c r="BY116" s="16">
        <v>0</v>
      </c>
      <c r="BZ116" s="16">
        <v>0</v>
      </c>
      <c r="CA116" s="16">
        <v>27469.29</v>
      </c>
      <c r="CB116" s="16">
        <v>412039.32</v>
      </c>
      <c r="CC116" s="16">
        <v>580523</v>
      </c>
      <c r="CD116" s="16">
        <v>8707851</v>
      </c>
      <c r="CE116" s="16">
        <v>75</v>
      </c>
      <c r="CF116" s="16">
        <v>0</v>
      </c>
      <c r="CG116" s="16">
        <v>0</v>
      </c>
      <c r="CH116" s="16">
        <v>0</v>
      </c>
      <c r="CI116" s="16">
        <v>0</v>
      </c>
      <c r="CJ116" s="16">
        <v>0</v>
      </c>
      <c r="CK116" s="16">
        <v>0</v>
      </c>
      <c r="CL116" s="16">
        <v>68.091999999999999</v>
      </c>
      <c r="CM116" s="16">
        <v>28.527999999999999</v>
      </c>
      <c r="CN116" s="16">
        <v>39.564</v>
      </c>
      <c r="CO116" s="16">
        <v>78.695999999999998</v>
      </c>
      <c r="CP116" s="16">
        <v>69430.600000000006</v>
      </c>
      <c r="CQ116" s="16">
        <v>1041459</v>
      </c>
      <c r="CR116" s="16"/>
      <c r="CS116" s="16"/>
      <c r="CT116" s="16"/>
      <c r="CU116" s="16"/>
      <c r="CV116" s="16">
        <v>7740.31</v>
      </c>
      <c r="CW116" s="18">
        <v>44213.208333333299</v>
      </c>
      <c r="CX116" s="18">
        <v>44577.208333333299</v>
      </c>
      <c r="CY116" s="16">
        <v>0</v>
      </c>
      <c r="CZ116" s="16">
        <v>0</v>
      </c>
      <c r="DA116" s="16">
        <v>0</v>
      </c>
      <c r="DB116" s="16">
        <v>26369.13</v>
      </c>
      <c r="DC116" s="16">
        <v>395537.01</v>
      </c>
      <c r="DD116" s="16">
        <v>591240</v>
      </c>
      <c r="DE116" s="16">
        <v>8868600</v>
      </c>
      <c r="DF116" s="16">
        <v>75</v>
      </c>
      <c r="DG116" s="16"/>
      <c r="DH116" s="16"/>
      <c r="DI116" s="16"/>
      <c r="DJ116" s="16"/>
      <c r="DK116" s="16"/>
      <c r="DL116" s="16"/>
      <c r="DM116" s="16">
        <v>74</v>
      </c>
      <c r="DN116" s="16">
        <v>32.1</v>
      </c>
      <c r="DO116" s="16">
        <v>41.96</v>
      </c>
      <c r="DP116" s="16"/>
      <c r="DQ116" s="16">
        <v>62834.7</v>
      </c>
      <c r="DR116" s="16">
        <v>942521</v>
      </c>
      <c r="DS116" s="16"/>
      <c r="DT116" s="16"/>
      <c r="DU116" s="16"/>
      <c r="DV116" s="16"/>
      <c r="DW116" s="16">
        <v>6893</v>
      </c>
      <c r="DX116" s="17">
        <v>45000</v>
      </c>
      <c r="DY116" s="17">
        <v>45000</v>
      </c>
      <c r="DZ116" s="17">
        <v>75000</v>
      </c>
      <c r="EA116" s="17">
        <v>75000</v>
      </c>
      <c r="EB116" s="17">
        <v>30000</v>
      </c>
      <c r="EC116" s="17">
        <v>30000</v>
      </c>
      <c r="ED116" s="17">
        <v>0</v>
      </c>
      <c r="EE116" s="17">
        <v>0</v>
      </c>
      <c r="EF116" s="17">
        <v>0</v>
      </c>
      <c r="EG116" s="17">
        <v>0</v>
      </c>
      <c r="EH116" s="17">
        <v>96000</v>
      </c>
      <c r="EI116" s="17">
        <v>275000</v>
      </c>
      <c r="EJ116" s="17">
        <v>165506.59</v>
      </c>
      <c r="EK116" s="17">
        <v>150000</v>
      </c>
      <c r="EL116" s="17">
        <v>251400</v>
      </c>
      <c r="EM116" s="17">
        <v>119600</v>
      </c>
      <c r="EN116" s="17">
        <v>165506.59</v>
      </c>
      <c r="EO116" s="17">
        <v>0</v>
      </c>
      <c r="EP116" s="16" t="s">
        <v>1771</v>
      </c>
      <c r="EQ116" s="16" t="s">
        <v>291</v>
      </c>
      <c r="ER116" s="16" t="s">
        <v>201</v>
      </c>
      <c r="ES116" s="16" t="s">
        <v>201</v>
      </c>
      <c r="ET116" s="16" t="s">
        <v>623</v>
      </c>
      <c r="EU116" s="17">
        <v>167470002</v>
      </c>
      <c r="EV116" s="16" t="s">
        <v>201</v>
      </c>
      <c r="EW116" s="16">
        <v>7.0000000000000007E-2</v>
      </c>
      <c r="EX116" s="16">
        <v>1406</v>
      </c>
      <c r="EY116" s="16">
        <v>7.0000000000000001E-3</v>
      </c>
      <c r="EZ116" s="16">
        <v>0.2</v>
      </c>
      <c r="FA116" s="16"/>
      <c r="FB116" s="16" t="s">
        <v>1772</v>
      </c>
      <c r="FC116" s="16" t="s">
        <v>1773</v>
      </c>
      <c r="FD116" s="16" t="s">
        <v>1774</v>
      </c>
      <c r="FE116" s="16" t="s">
        <v>767</v>
      </c>
      <c r="FF116" s="16" t="s">
        <v>205</v>
      </c>
      <c r="FG116" s="16" t="s">
        <v>768</v>
      </c>
      <c r="FH116" s="16" t="s">
        <v>554</v>
      </c>
      <c r="FI116" s="16" t="s">
        <v>1775</v>
      </c>
      <c r="FJ116" s="16" t="s">
        <v>1776</v>
      </c>
      <c r="FK116" s="16"/>
      <c r="FL116" s="16" t="s">
        <v>1777</v>
      </c>
      <c r="FM116" s="16" t="s">
        <v>1772</v>
      </c>
      <c r="FN116" s="16" t="s">
        <v>1773</v>
      </c>
      <c r="FO116" s="16" t="s">
        <v>1774</v>
      </c>
      <c r="FP116" s="16" t="s">
        <v>767</v>
      </c>
      <c r="FQ116" s="16" t="s">
        <v>205</v>
      </c>
      <c r="FR116" s="16" t="s">
        <v>768</v>
      </c>
      <c r="FS116" s="16" t="s">
        <v>554</v>
      </c>
      <c r="FT116" s="16" t="s">
        <v>1775</v>
      </c>
      <c r="FU116" s="16" t="s">
        <v>1776</v>
      </c>
      <c r="FV116" s="16"/>
      <c r="FW116" s="16" t="s">
        <v>1777</v>
      </c>
      <c r="FX116" s="16" t="s">
        <v>261</v>
      </c>
      <c r="FY116" s="16" t="s">
        <v>262</v>
      </c>
      <c r="FZ116" s="16"/>
      <c r="GA116" s="16" t="s">
        <v>263</v>
      </c>
      <c r="GB116" s="16" t="s">
        <v>214</v>
      </c>
      <c r="GC116" s="16" t="s">
        <v>264</v>
      </c>
      <c r="GD116" s="16" t="s">
        <v>265</v>
      </c>
      <c r="GE116" s="16" t="s">
        <v>266</v>
      </c>
      <c r="GF116" s="16"/>
      <c r="GG116" s="16"/>
      <c r="GH116" s="16" t="s">
        <v>267</v>
      </c>
    </row>
    <row r="117" spans="1:190" ht="37.5">
      <c r="A117" s="16" t="s">
        <v>1778</v>
      </c>
      <c r="B117" s="16" t="s">
        <v>1779</v>
      </c>
      <c r="C117" s="16" t="s">
        <v>1780</v>
      </c>
      <c r="D117" s="16" t="s">
        <v>193</v>
      </c>
      <c r="E117" s="16" t="s">
        <v>1781</v>
      </c>
      <c r="F117" s="16" t="s">
        <v>1522</v>
      </c>
      <c r="G117" s="16"/>
      <c r="H117" s="17">
        <v>67923</v>
      </c>
      <c r="I117" s="16" t="s">
        <v>1782</v>
      </c>
      <c r="J117" s="16" t="s">
        <v>198</v>
      </c>
      <c r="K117" s="16" t="s">
        <v>1783</v>
      </c>
      <c r="L117" s="16" t="s">
        <v>198</v>
      </c>
      <c r="M117" s="16" t="s">
        <v>1784</v>
      </c>
      <c r="N117" s="18">
        <v>43697.166666666701</v>
      </c>
      <c r="O117" s="16"/>
      <c r="P117" s="16"/>
      <c r="Q117" s="18">
        <v>44708.166666666701</v>
      </c>
      <c r="R117" s="16"/>
      <c r="S117" s="16"/>
      <c r="T117" s="16"/>
      <c r="U117" s="16"/>
      <c r="V117" s="18">
        <v>43985.385821759301</v>
      </c>
      <c r="W117" s="16" t="s">
        <v>622</v>
      </c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>
        <v>0</v>
      </c>
      <c r="AZ117" s="16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0</v>
      </c>
      <c r="BJ117" s="16">
        <v>0</v>
      </c>
      <c r="BK117" s="16">
        <v>0</v>
      </c>
      <c r="BL117" s="16">
        <v>0</v>
      </c>
      <c r="BM117" s="16">
        <v>0</v>
      </c>
      <c r="BN117" s="16">
        <v>0</v>
      </c>
      <c r="BO117" s="16">
        <v>0</v>
      </c>
      <c r="BP117" s="16">
        <v>0</v>
      </c>
      <c r="BQ117" s="16">
        <v>0</v>
      </c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  <c r="BW117" s="16">
        <v>0</v>
      </c>
      <c r="BX117" s="16">
        <v>0</v>
      </c>
      <c r="BY117" s="16">
        <v>0</v>
      </c>
      <c r="BZ117" s="16">
        <v>0</v>
      </c>
      <c r="CA117" s="16">
        <v>0</v>
      </c>
      <c r="CB117" s="16">
        <v>0</v>
      </c>
      <c r="CC117" s="16">
        <v>0</v>
      </c>
      <c r="CD117" s="16">
        <v>0</v>
      </c>
      <c r="CE117" s="16">
        <v>0</v>
      </c>
      <c r="CF117" s="16">
        <v>0</v>
      </c>
      <c r="CG117" s="16">
        <v>0</v>
      </c>
      <c r="CH117" s="16">
        <v>0</v>
      </c>
      <c r="CI117" s="16">
        <v>0</v>
      </c>
      <c r="CJ117" s="16">
        <v>0</v>
      </c>
      <c r="CK117" s="16">
        <v>0</v>
      </c>
      <c r="CL117" s="16">
        <v>0</v>
      </c>
      <c r="CM117" s="16">
        <v>0</v>
      </c>
      <c r="CN117" s="16">
        <v>0</v>
      </c>
      <c r="CO117" s="16">
        <v>0</v>
      </c>
      <c r="CP117" s="16">
        <v>0</v>
      </c>
      <c r="CQ117" s="16">
        <v>0</v>
      </c>
      <c r="CR117" s="16">
        <v>0</v>
      </c>
      <c r="CS117" s="16">
        <v>0</v>
      </c>
      <c r="CT117" s="16">
        <v>0</v>
      </c>
      <c r="CU117" s="16">
        <v>0</v>
      </c>
      <c r="CV117" s="16">
        <v>0</v>
      </c>
      <c r="CW117" s="18">
        <v>1</v>
      </c>
      <c r="CX117" s="18">
        <v>1</v>
      </c>
      <c r="CY117" s="16">
        <v>0</v>
      </c>
      <c r="CZ117" s="16">
        <v>0</v>
      </c>
      <c r="DA117" s="16">
        <v>0</v>
      </c>
      <c r="DB117" s="16">
        <v>0</v>
      </c>
      <c r="DC117" s="16">
        <v>0</v>
      </c>
      <c r="DD117" s="16">
        <v>0</v>
      </c>
      <c r="DE117" s="16">
        <v>0</v>
      </c>
      <c r="DF117" s="16">
        <v>0</v>
      </c>
      <c r="DG117" s="16">
        <v>0</v>
      </c>
      <c r="DH117" s="16">
        <v>0</v>
      </c>
      <c r="DI117" s="16">
        <v>0</v>
      </c>
      <c r="DJ117" s="16">
        <v>0</v>
      </c>
      <c r="DK117" s="16">
        <v>0</v>
      </c>
      <c r="DL117" s="16">
        <v>0</v>
      </c>
      <c r="DM117" s="16">
        <v>0</v>
      </c>
      <c r="DN117" s="16">
        <v>0</v>
      </c>
      <c r="DO117" s="16">
        <v>0</v>
      </c>
      <c r="DP117" s="16">
        <v>0</v>
      </c>
      <c r="DQ117" s="16">
        <v>0</v>
      </c>
      <c r="DR117" s="16">
        <v>0</v>
      </c>
      <c r="DS117" s="16">
        <v>0</v>
      </c>
      <c r="DT117" s="16">
        <v>0</v>
      </c>
      <c r="DU117" s="16">
        <v>0</v>
      </c>
      <c r="DV117" s="16">
        <v>0</v>
      </c>
      <c r="DW117" s="16">
        <v>0</v>
      </c>
      <c r="DX117" s="17">
        <v>0</v>
      </c>
      <c r="DY117" s="17">
        <v>0</v>
      </c>
      <c r="DZ117" s="17">
        <v>0</v>
      </c>
      <c r="EA117" s="17">
        <v>0</v>
      </c>
      <c r="EB117" s="17">
        <v>0</v>
      </c>
      <c r="EC117" s="17">
        <v>0</v>
      </c>
      <c r="ED117" s="17">
        <v>0</v>
      </c>
      <c r="EE117" s="17">
        <v>0</v>
      </c>
      <c r="EF117" s="17">
        <v>0</v>
      </c>
      <c r="EG117" s="17">
        <v>0</v>
      </c>
      <c r="EH117" s="16"/>
      <c r="EI117" s="16"/>
      <c r="EJ117" s="16"/>
      <c r="EK117" s="16"/>
      <c r="EL117" s="16"/>
      <c r="EM117" s="16"/>
      <c r="EN117" s="16"/>
      <c r="EO117" s="16"/>
      <c r="EP117" s="16" t="s">
        <v>1785</v>
      </c>
      <c r="EQ117" s="16" t="s">
        <v>291</v>
      </c>
      <c r="ER117" s="16" t="s">
        <v>201</v>
      </c>
      <c r="ES117" s="16" t="s">
        <v>201</v>
      </c>
      <c r="ET117" s="16"/>
      <c r="EU117" s="17">
        <v>0</v>
      </c>
      <c r="EV117" s="16" t="s">
        <v>201</v>
      </c>
      <c r="EW117" s="16">
        <v>0</v>
      </c>
      <c r="EX117" s="16">
        <v>0</v>
      </c>
      <c r="EY117" s="16">
        <v>0</v>
      </c>
      <c r="EZ117" s="16">
        <v>0</v>
      </c>
      <c r="FA117" s="16"/>
      <c r="FB117" s="16" t="s">
        <v>1786</v>
      </c>
      <c r="FC117" s="16" t="s">
        <v>1787</v>
      </c>
      <c r="FD117" s="16"/>
      <c r="FE117" s="16" t="s">
        <v>1139</v>
      </c>
      <c r="FF117" s="16" t="s">
        <v>205</v>
      </c>
      <c r="FG117" s="16" t="s">
        <v>1140</v>
      </c>
      <c r="FH117" s="16" t="s">
        <v>1788</v>
      </c>
      <c r="FI117" s="16" t="s">
        <v>1789</v>
      </c>
      <c r="FJ117" s="16" t="s">
        <v>1790</v>
      </c>
      <c r="FK117" s="16"/>
      <c r="FL117" s="16" t="s">
        <v>1791</v>
      </c>
      <c r="FM117" s="16" t="s">
        <v>1786</v>
      </c>
      <c r="FN117" s="16" t="s">
        <v>1787</v>
      </c>
      <c r="FO117" s="16"/>
      <c r="FP117" s="16" t="s">
        <v>1139</v>
      </c>
      <c r="FQ117" s="16" t="s">
        <v>205</v>
      </c>
      <c r="FR117" s="16" t="s">
        <v>1140</v>
      </c>
      <c r="FS117" s="16" t="s">
        <v>1788</v>
      </c>
      <c r="FT117" s="16" t="s">
        <v>1789</v>
      </c>
      <c r="FU117" s="16" t="s">
        <v>1790</v>
      </c>
      <c r="FV117" s="16"/>
      <c r="FW117" s="16" t="s">
        <v>1791</v>
      </c>
      <c r="FX117" s="16" t="s">
        <v>279</v>
      </c>
      <c r="FY117" s="16" t="s">
        <v>280</v>
      </c>
      <c r="FZ117" s="16"/>
      <c r="GA117" s="16" t="s">
        <v>281</v>
      </c>
      <c r="GB117" s="16" t="s">
        <v>205</v>
      </c>
      <c r="GC117" s="16" t="s">
        <v>282</v>
      </c>
      <c r="GD117" s="16" t="s">
        <v>277</v>
      </c>
      <c r="GE117" s="16" t="s">
        <v>1792</v>
      </c>
      <c r="GF117" s="16" t="s">
        <v>1793</v>
      </c>
      <c r="GG117" s="16"/>
      <c r="GH117" s="16" t="s">
        <v>1794</v>
      </c>
    </row>
    <row r="118" spans="1:190" ht="37.5">
      <c r="A118" s="16" t="s">
        <v>1795</v>
      </c>
      <c r="B118" s="16" t="s">
        <v>1796</v>
      </c>
      <c r="C118" s="16" t="s">
        <v>1797</v>
      </c>
      <c r="D118" s="16" t="s">
        <v>193</v>
      </c>
      <c r="E118" s="16" t="s">
        <v>1781</v>
      </c>
      <c r="F118" s="16" t="s">
        <v>1522</v>
      </c>
      <c r="G118" s="16" t="s">
        <v>196</v>
      </c>
      <c r="H118" s="17">
        <v>0</v>
      </c>
      <c r="I118" s="16" t="s">
        <v>1798</v>
      </c>
      <c r="J118" s="16" t="s">
        <v>198</v>
      </c>
      <c r="K118" s="16" t="s">
        <v>1799</v>
      </c>
      <c r="L118" s="16" t="s">
        <v>198</v>
      </c>
      <c r="M118" s="16" t="s">
        <v>1800</v>
      </c>
      <c r="N118" s="18">
        <v>43734.166666666701</v>
      </c>
      <c r="O118" s="16"/>
      <c r="P118" s="16"/>
      <c r="Q118" s="16"/>
      <c r="R118" s="16"/>
      <c r="S118" s="16"/>
      <c r="T118" s="18">
        <v>44964.208333333299</v>
      </c>
      <c r="U118" s="16"/>
      <c r="V118" s="18">
        <v>43774.427337963003</v>
      </c>
      <c r="W118" s="16" t="s">
        <v>622</v>
      </c>
      <c r="X118" s="16"/>
      <c r="Y118" s="18">
        <v>44050.166666666701</v>
      </c>
      <c r="Z118" s="16"/>
      <c r="AA118" s="18">
        <v>44050.166666666701</v>
      </c>
      <c r="AB118" s="18">
        <v>44949.208333333299</v>
      </c>
      <c r="AC118" s="16"/>
      <c r="AD118" s="18">
        <v>45078.166666666701</v>
      </c>
      <c r="AE118" s="18">
        <v>44985.4274421296</v>
      </c>
      <c r="AF118" s="16" t="s">
        <v>622</v>
      </c>
      <c r="AG118" s="16"/>
      <c r="AH118" s="16"/>
      <c r="AI118" s="16"/>
      <c r="AJ118" s="18">
        <v>44127.166666666701</v>
      </c>
      <c r="AK118" s="18">
        <v>44131.166666666701</v>
      </c>
      <c r="AL118" s="18">
        <v>44132.166666666701</v>
      </c>
      <c r="AM118" s="18">
        <v>44155.208333333299</v>
      </c>
      <c r="AN118" s="18">
        <v>44193.208333333299</v>
      </c>
      <c r="AO118" s="18">
        <v>45078.166666666701</v>
      </c>
      <c r="AP118" s="16"/>
      <c r="AQ118" s="16"/>
      <c r="AR118" s="16"/>
      <c r="AS118" s="16"/>
      <c r="AT118" s="16"/>
      <c r="AU118" s="16"/>
      <c r="AV118" s="16"/>
      <c r="AW118" s="16"/>
      <c r="AX118" s="16"/>
      <c r="AY118" s="16">
        <v>0</v>
      </c>
      <c r="AZ118" s="16">
        <v>0</v>
      </c>
      <c r="BA118" s="16">
        <v>0</v>
      </c>
      <c r="BB118" s="16">
        <v>9816.8700000000008</v>
      </c>
      <c r="BC118" s="16">
        <v>147253.07999999999</v>
      </c>
      <c r="BD118" s="16">
        <v>175143</v>
      </c>
      <c r="BE118" s="16">
        <v>2627153</v>
      </c>
      <c r="BF118" s="16">
        <v>35</v>
      </c>
      <c r="BG118" s="16">
        <v>0</v>
      </c>
      <c r="BH118" s="16">
        <v>0</v>
      </c>
      <c r="BI118" s="16">
        <v>0</v>
      </c>
      <c r="BJ118" s="16">
        <v>0</v>
      </c>
      <c r="BK118" s="16">
        <v>0</v>
      </c>
      <c r="BL118" s="16">
        <v>0</v>
      </c>
      <c r="BM118" s="16">
        <v>77.542000000000002</v>
      </c>
      <c r="BN118" s="16">
        <v>29.341999999999999</v>
      </c>
      <c r="BO118" s="16">
        <v>48.201000000000001</v>
      </c>
      <c r="BP118" s="16">
        <v>79.489000000000004</v>
      </c>
      <c r="BQ118" s="16">
        <v>20366.692999999999</v>
      </c>
      <c r="BR118" s="16">
        <v>305500.39</v>
      </c>
      <c r="BS118" s="16">
        <v>0</v>
      </c>
      <c r="BT118" s="16">
        <v>0</v>
      </c>
      <c r="BU118" s="16">
        <v>0</v>
      </c>
      <c r="BV118" s="16">
        <v>57.124000000000002</v>
      </c>
      <c r="BW118" s="16">
        <v>5004.1000000000004</v>
      </c>
      <c r="BX118" s="16">
        <v>0</v>
      </c>
      <c r="BY118" s="16">
        <v>0</v>
      </c>
      <c r="BZ118" s="16">
        <v>0</v>
      </c>
      <c r="CA118" s="16">
        <v>0</v>
      </c>
      <c r="CB118" s="16">
        <v>0</v>
      </c>
      <c r="CC118" s="16">
        <v>0</v>
      </c>
      <c r="CD118" s="16">
        <v>0</v>
      </c>
      <c r="CE118" s="16">
        <v>0</v>
      </c>
      <c r="CF118" s="16">
        <v>0</v>
      </c>
      <c r="CG118" s="16">
        <v>0</v>
      </c>
      <c r="CH118" s="16">
        <v>0</v>
      </c>
      <c r="CI118" s="16">
        <v>0</v>
      </c>
      <c r="CJ118" s="16">
        <v>0</v>
      </c>
      <c r="CK118" s="16">
        <v>0</v>
      </c>
      <c r="CL118" s="16">
        <v>0</v>
      </c>
      <c r="CM118" s="16">
        <v>0</v>
      </c>
      <c r="CN118" s="16">
        <v>0</v>
      </c>
      <c r="CO118" s="16">
        <v>0</v>
      </c>
      <c r="CP118" s="16">
        <v>0</v>
      </c>
      <c r="CQ118" s="16">
        <v>0</v>
      </c>
      <c r="CR118" s="16">
        <v>0</v>
      </c>
      <c r="CS118" s="16">
        <v>0</v>
      </c>
      <c r="CT118" s="16">
        <v>0</v>
      </c>
      <c r="CU118" s="16">
        <v>0</v>
      </c>
      <c r="CV118" s="16">
        <v>0</v>
      </c>
      <c r="CW118" s="18">
        <v>1</v>
      </c>
      <c r="CX118" s="18">
        <v>1</v>
      </c>
      <c r="CY118" s="16">
        <v>0</v>
      </c>
      <c r="CZ118" s="16">
        <v>0</v>
      </c>
      <c r="DA118" s="16">
        <v>0</v>
      </c>
      <c r="DB118" s="16">
        <v>0</v>
      </c>
      <c r="DC118" s="16">
        <v>0</v>
      </c>
      <c r="DD118" s="16">
        <v>0</v>
      </c>
      <c r="DE118" s="16">
        <v>0</v>
      </c>
      <c r="DF118" s="16">
        <v>0</v>
      </c>
      <c r="DG118" s="16">
        <v>0</v>
      </c>
      <c r="DH118" s="16">
        <v>0</v>
      </c>
      <c r="DI118" s="16">
        <v>0</v>
      </c>
      <c r="DJ118" s="16">
        <v>0</v>
      </c>
      <c r="DK118" s="16">
        <v>0</v>
      </c>
      <c r="DL118" s="16">
        <v>0</v>
      </c>
      <c r="DM118" s="16">
        <v>0</v>
      </c>
      <c r="DN118" s="16">
        <v>0</v>
      </c>
      <c r="DO118" s="16">
        <v>0</v>
      </c>
      <c r="DP118" s="16">
        <v>0</v>
      </c>
      <c r="DQ118" s="16">
        <v>0</v>
      </c>
      <c r="DR118" s="16">
        <v>0</v>
      </c>
      <c r="DS118" s="16">
        <v>0</v>
      </c>
      <c r="DT118" s="16">
        <v>0</v>
      </c>
      <c r="DU118" s="16">
        <v>0</v>
      </c>
      <c r="DV118" s="16">
        <v>0</v>
      </c>
      <c r="DW118" s="16">
        <v>0</v>
      </c>
      <c r="DX118" s="17">
        <v>22025.61</v>
      </c>
      <c r="DY118" s="17">
        <v>22025.61</v>
      </c>
      <c r="DZ118" s="17">
        <v>36709.35</v>
      </c>
      <c r="EA118" s="17">
        <v>36709.35</v>
      </c>
      <c r="EB118" s="17">
        <v>14683.74</v>
      </c>
      <c r="EC118" s="17">
        <v>0</v>
      </c>
      <c r="ED118" s="17">
        <v>0</v>
      </c>
      <c r="EE118" s="17">
        <v>0</v>
      </c>
      <c r="EF118" s="17">
        <v>0</v>
      </c>
      <c r="EG118" s="17">
        <v>0</v>
      </c>
      <c r="EH118" s="17">
        <v>141400</v>
      </c>
      <c r="EI118" s="17">
        <v>59600</v>
      </c>
      <c r="EJ118" s="17">
        <v>43729.03</v>
      </c>
      <c r="EK118" s="17">
        <v>0</v>
      </c>
      <c r="EL118" s="17">
        <v>163400</v>
      </c>
      <c r="EM118" s="17">
        <v>59600</v>
      </c>
      <c r="EN118" s="17">
        <v>43729.03</v>
      </c>
      <c r="EO118" s="17">
        <v>0</v>
      </c>
      <c r="EP118" s="16" t="s">
        <v>523</v>
      </c>
      <c r="EQ118" s="16" t="s">
        <v>291</v>
      </c>
      <c r="ER118" s="16" t="s">
        <v>251</v>
      </c>
      <c r="ES118" s="16" t="s">
        <v>251</v>
      </c>
      <c r="ET118" s="16" t="s">
        <v>999</v>
      </c>
      <c r="EU118" s="17">
        <v>167470000</v>
      </c>
      <c r="EV118" s="16" t="s">
        <v>201</v>
      </c>
      <c r="EW118" s="16">
        <v>4.8399999999999999E-2</v>
      </c>
      <c r="EX118" s="16">
        <v>1229.8</v>
      </c>
      <c r="EY118" s="16">
        <v>0</v>
      </c>
      <c r="EZ118" s="16">
        <v>2.363</v>
      </c>
      <c r="FA118" s="16"/>
      <c r="FB118" s="16" t="s">
        <v>1801</v>
      </c>
      <c r="FC118" s="16" t="s">
        <v>1802</v>
      </c>
      <c r="FD118" s="16"/>
      <c r="FE118" s="16" t="s">
        <v>1803</v>
      </c>
      <c r="FF118" s="16" t="s">
        <v>205</v>
      </c>
      <c r="FG118" s="16" t="s">
        <v>1804</v>
      </c>
      <c r="FH118" s="16" t="s">
        <v>1805</v>
      </c>
      <c r="FI118" s="16" t="s">
        <v>1806</v>
      </c>
      <c r="FJ118" s="16" t="s">
        <v>1807</v>
      </c>
      <c r="FK118" s="16"/>
      <c r="FL118" s="16" t="s">
        <v>1808</v>
      </c>
      <c r="FM118" s="16" t="s">
        <v>1801</v>
      </c>
      <c r="FN118" s="16" t="s">
        <v>1802</v>
      </c>
      <c r="FO118" s="16"/>
      <c r="FP118" s="16" t="s">
        <v>1803</v>
      </c>
      <c r="FQ118" s="16" t="s">
        <v>205</v>
      </c>
      <c r="FR118" s="16" t="s">
        <v>1804</v>
      </c>
      <c r="FS118" s="16" t="s">
        <v>1805</v>
      </c>
      <c r="FT118" s="16" t="s">
        <v>1806</v>
      </c>
      <c r="FU118" s="16" t="s">
        <v>1807</v>
      </c>
      <c r="FV118" s="16"/>
      <c r="FW118" s="16" t="s">
        <v>1808</v>
      </c>
      <c r="FX118" s="16" t="s">
        <v>531</v>
      </c>
      <c r="FY118" s="16" t="s">
        <v>532</v>
      </c>
      <c r="FZ118" s="16"/>
      <c r="GA118" s="16" t="s">
        <v>533</v>
      </c>
      <c r="GB118" s="16" t="s">
        <v>205</v>
      </c>
      <c r="GC118" s="16" t="s">
        <v>534</v>
      </c>
      <c r="GD118" s="16" t="s">
        <v>535</v>
      </c>
      <c r="GE118" s="16" t="s">
        <v>536</v>
      </c>
      <c r="GF118" s="16" t="s">
        <v>537</v>
      </c>
      <c r="GG118" s="16"/>
      <c r="GH118" s="16" t="s">
        <v>538</v>
      </c>
    </row>
    <row r="119" spans="1:190" ht="37.5">
      <c r="A119" s="16" t="s">
        <v>1809</v>
      </c>
      <c r="B119" s="16" t="s">
        <v>1810</v>
      </c>
      <c r="C119" s="16" t="s">
        <v>1520</v>
      </c>
      <c r="D119" s="16" t="s">
        <v>193</v>
      </c>
      <c r="E119" s="16" t="s">
        <v>1781</v>
      </c>
      <c r="F119" s="16" t="s">
        <v>1522</v>
      </c>
      <c r="G119" s="16" t="s">
        <v>248</v>
      </c>
      <c r="H119" s="17">
        <v>0</v>
      </c>
      <c r="I119" s="16" t="s">
        <v>1811</v>
      </c>
      <c r="J119" s="16" t="s">
        <v>198</v>
      </c>
      <c r="K119" s="16" t="s">
        <v>1812</v>
      </c>
      <c r="L119" s="16" t="s">
        <v>198</v>
      </c>
      <c r="M119" s="16" t="s">
        <v>1813</v>
      </c>
      <c r="N119" s="18">
        <v>43754.166666666701</v>
      </c>
      <c r="O119" s="16"/>
      <c r="P119" s="16"/>
      <c r="Q119" s="16"/>
      <c r="R119" s="16"/>
      <c r="S119" s="16"/>
      <c r="T119" s="18">
        <v>44897.208333333299</v>
      </c>
      <c r="U119" s="18">
        <v>43984.166666666701</v>
      </c>
      <c r="V119" s="18">
        <v>43886.427777777797</v>
      </c>
      <c r="W119" s="16" t="s">
        <v>622</v>
      </c>
      <c r="X119" s="16"/>
      <c r="Y119" s="18">
        <v>43984.166666666701</v>
      </c>
      <c r="Z119" s="16"/>
      <c r="AA119" s="18">
        <v>44344.166666666701</v>
      </c>
      <c r="AB119" s="16"/>
      <c r="AC119" s="16"/>
      <c r="AD119" s="16"/>
      <c r="AE119" s="16"/>
      <c r="AF119" s="16"/>
      <c r="AG119" s="16"/>
      <c r="AH119" s="16"/>
      <c r="AI119" s="16"/>
      <c r="AJ119" s="18">
        <v>44391.166666666701</v>
      </c>
      <c r="AK119" s="18">
        <v>44403.166666666701</v>
      </c>
      <c r="AL119" s="18">
        <v>44404.166666666701</v>
      </c>
      <c r="AM119" s="18">
        <v>44414.387743055602</v>
      </c>
      <c r="AN119" s="18">
        <v>44452.166666666701</v>
      </c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>
        <v>145955</v>
      </c>
      <c r="AZ119" s="16">
        <v>2189331</v>
      </c>
      <c r="BA119" s="16">
        <v>0</v>
      </c>
      <c r="BB119" s="16">
        <v>2620</v>
      </c>
      <c r="BC119" s="16">
        <v>39300</v>
      </c>
      <c r="BD119" s="16">
        <v>187377</v>
      </c>
      <c r="BE119" s="16">
        <v>2810663</v>
      </c>
      <c r="BF119" s="16">
        <v>35</v>
      </c>
      <c r="BG119" s="16">
        <v>0</v>
      </c>
      <c r="BH119" s="16">
        <v>0</v>
      </c>
      <c r="BI119" s="16">
        <v>0</v>
      </c>
      <c r="BJ119" s="16">
        <v>0</v>
      </c>
      <c r="BK119" s="16">
        <v>0</v>
      </c>
      <c r="BL119" s="16">
        <v>0</v>
      </c>
      <c r="BM119" s="16">
        <v>64.221000000000004</v>
      </c>
      <c r="BN119" s="16">
        <v>29.341999999999999</v>
      </c>
      <c r="BO119" s="16">
        <v>34.878999999999998</v>
      </c>
      <c r="BP119" s="16">
        <v>79.463999999999999</v>
      </c>
      <c r="BQ119" s="16">
        <v>2178.9340000000002</v>
      </c>
      <c r="BR119" s="16">
        <v>32684</v>
      </c>
      <c r="BS119" s="16">
        <v>0</v>
      </c>
      <c r="BT119" s="16">
        <v>0</v>
      </c>
      <c r="BU119" s="16">
        <v>0</v>
      </c>
      <c r="BV119" s="16">
        <v>61.115000000000002</v>
      </c>
      <c r="BW119" s="16">
        <v>5353.65</v>
      </c>
      <c r="BX119" s="16">
        <v>0</v>
      </c>
      <c r="BY119" s="16">
        <v>0</v>
      </c>
      <c r="BZ119" s="16">
        <v>0</v>
      </c>
      <c r="CA119" s="16">
        <v>0</v>
      </c>
      <c r="CB119" s="16">
        <v>0</v>
      </c>
      <c r="CC119" s="16">
        <v>0</v>
      </c>
      <c r="CD119" s="16">
        <v>0</v>
      </c>
      <c r="CE119" s="16">
        <v>0</v>
      </c>
      <c r="CF119" s="16">
        <v>0</v>
      </c>
      <c r="CG119" s="16">
        <v>0</v>
      </c>
      <c r="CH119" s="16">
        <v>0</v>
      </c>
      <c r="CI119" s="16">
        <v>0</v>
      </c>
      <c r="CJ119" s="16">
        <v>0</v>
      </c>
      <c r="CK119" s="16">
        <v>0</v>
      </c>
      <c r="CL119" s="16">
        <v>0</v>
      </c>
      <c r="CM119" s="16">
        <v>0</v>
      </c>
      <c r="CN119" s="16">
        <v>0</v>
      </c>
      <c r="CO119" s="16">
        <v>0</v>
      </c>
      <c r="CP119" s="16">
        <v>0</v>
      </c>
      <c r="CQ119" s="16">
        <v>0</v>
      </c>
      <c r="CR119" s="16">
        <v>0</v>
      </c>
      <c r="CS119" s="16">
        <v>0</v>
      </c>
      <c r="CT119" s="16">
        <v>0</v>
      </c>
      <c r="CU119" s="16">
        <v>0</v>
      </c>
      <c r="CV119" s="16">
        <v>0</v>
      </c>
      <c r="CW119" s="18">
        <v>1</v>
      </c>
      <c r="CX119" s="18">
        <v>1</v>
      </c>
      <c r="CY119" s="16">
        <v>0</v>
      </c>
      <c r="CZ119" s="16">
        <v>0</v>
      </c>
      <c r="DA119" s="16">
        <v>0</v>
      </c>
      <c r="DB119" s="16">
        <v>0</v>
      </c>
      <c r="DC119" s="16">
        <v>0</v>
      </c>
      <c r="DD119" s="16">
        <v>0</v>
      </c>
      <c r="DE119" s="16">
        <v>0</v>
      </c>
      <c r="DF119" s="16">
        <v>0</v>
      </c>
      <c r="DG119" s="16">
        <v>0</v>
      </c>
      <c r="DH119" s="16">
        <v>0</v>
      </c>
      <c r="DI119" s="16">
        <v>0</v>
      </c>
      <c r="DJ119" s="16">
        <v>0</v>
      </c>
      <c r="DK119" s="16">
        <v>0</v>
      </c>
      <c r="DL119" s="16">
        <v>0</v>
      </c>
      <c r="DM119" s="16">
        <v>0</v>
      </c>
      <c r="DN119" s="16">
        <v>0</v>
      </c>
      <c r="DO119" s="16">
        <v>0</v>
      </c>
      <c r="DP119" s="16">
        <v>0</v>
      </c>
      <c r="DQ119" s="16">
        <v>0</v>
      </c>
      <c r="DR119" s="16">
        <v>0</v>
      </c>
      <c r="DS119" s="16">
        <v>0</v>
      </c>
      <c r="DT119" s="16">
        <v>0</v>
      </c>
      <c r="DU119" s="16">
        <v>0</v>
      </c>
      <c r="DV119" s="16">
        <v>0</v>
      </c>
      <c r="DW119" s="16">
        <v>0</v>
      </c>
      <c r="DX119" s="17">
        <v>21000</v>
      </c>
      <c r="DY119" s="17">
        <v>21000</v>
      </c>
      <c r="DZ119" s="17">
        <v>35000</v>
      </c>
      <c r="EA119" s="17">
        <v>0</v>
      </c>
      <c r="EB119" s="17">
        <v>14000</v>
      </c>
      <c r="EC119" s="17">
        <v>0</v>
      </c>
      <c r="ED119" s="17">
        <v>0</v>
      </c>
      <c r="EE119" s="17">
        <v>0</v>
      </c>
      <c r="EF119" s="17">
        <v>0</v>
      </c>
      <c r="EG119" s="17">
        <v>0</v>
      </c>
      <c r="EH119" s="17">
        <v>97800</v>
      </c>
      <c r="EI119" s="17">
        <v>139200</v>
      </c>
      <c r="EJ119" s="17">
        <v>56600</v>
      </c>
      <c r="EK119" s="17">
        <v>10000</v>
      </c>
      <c r="EL119" s="16"/>
      <c r="EM119" s="16"/>
      <c r="EN119" s="16"/>
      <c r="EO119" s="16"/>
      <c r="EP119" s="16" t="s">
        <v>1634</v>
      </c>
      <c r="EQ119" s="16" t="s">
        <v>291</v>
      </c>
      <c r="ER119" s="16" t="s">
        <v>251</v>
      </c>
      <c r="ES119" s="16" t="s">
        <v>201</v>
      </c>
      <c r="ET119" s="16" t="s">
        <v>623</v>
      </c>
      <c r="EU119" s="17">
        <v>167470002</v>
      </c>
      <c r="EV119" s="16" t="s">
        <v>201</v>
      </c>
      <c r="EW119" s="16">
        <v>4.8500000000000001E-2</v>
      </c>
      <c r="EX119" s="16">
        <v>1233.9960000000001</v>
      </c>
      <c r="EY119" s="16">
        <v>6.8500000000000002E-3</v>
      </c>
      <c r="EZ119" s="16">
        <v>2.37</v>
      </c>
      <c r="FA119" s="16"/>
      <c r="FB119" s="16" t="s">
        <v>1814</v>
      </c>
      <c r="FC119" s="16" t="s">
        <v>1815</v>
      </c>
      <c r="FD119" s="16" t="s">
        <v>1816</v>
      </c>
      <c r="FE119" s="16" t="s">
        <v>613</v>
      </c>
      <c r="FF119" s="16" t="s">
        <v>205</v>
      </c>
      <c r="FG119" s="16" t="s">
        <v>614</v>
      </c>
      <c r="FH119" s="16" t="s">
        <v>1817</v>
      </c>
      <c r="FI119" s="16" t="s">
        <v>1818</v>
      </c>
      <c r="FJ119" s="16" t="s">
        <v>1819</v>
      </c>
      <c r="FK119" s="16"/>
      <c r="FL119" s="16" t="s">
        <v>1820</v>
      </c>
      <c r="FM119" s="16" t="s">
        <v>1814</v>
      </c>
      <c r="FN119" s="16" t="s">
        <v>1815</v>
      </c>
      <c r="FO119" s="16" t="s">
        <v>1816</v>
      </c>
      <c r="FP119" s="16" t="s">
        <v>613</v>
      </c>
      <c r="FQ119" s="16" t="s">
        <v>205</v>
      </c>
      <c r="FR119" s="16" t="s">
        <v>614</v>
      </c>
      <c r="FS119" s="16" t="s">
        <v>1817</v>
      </c>
      <c r="FT119" s="16" t="s">
        <v>1818</v>
      </c>
      <c r="FU119" s="16" t="s">
        <v>1819</v>
      </c>
      <c r="FV119" s="16"/>
      <c r="FW119" s="16" t="s">
        <v>1820</v>
      </c>
      <c r="FX119" s="16" t="s">
        <v>210</v>
      </c>
      <c r="FY119" s="16" t="s">
        <v>211</v>
      </c>
      <c r="FZ119" s="16" t="s">
        <v>212</v>
      </c>
      <c r="GA119" s="16" t="s">
        <v>213</v>
      </c>
      <c r="GB119" s="16" t="s">
        <v>214</v>
      </c>
      <c r="GC119" s="16" t="s">
        <v>215</v>
      </c>
      <c r="GD119" s="16" t="s">
        <v>976</v>
      </c>
      <c r="GE119" s="16" t="s">
        <v>977</v>
      </c>
      <c r="GF119" s="16"/>
      <c r="GG119" s="16"/>
      <c r="GH119" s="16" t="s">
        <v>978</v>
      </c>
    </row>
    <row r="120" spans="1:190" ht="50.1">
      <c r="A120" s="16" t="s">
        <v>1821</v>
      </c>
      <c r="B120" s="16" t="s">
        <v>1822</v>
      </c>
      <c r="C120" s="16" t="s">
        <v>1823</v>
      </c>
      <c r="D120" s="16" t="s">
        <v>193</v>
      </c>
      <c r="E120" s="16" t="s">
        <v>1781</v>
      </c>
      <c r="F120" s="16" t="s">
        <v>1522</v>
      </c>
      <c r="G120" s="16" t="s">
        <v>248</v>
      </c>
      <c r="H120" s="17">
        <v>1312500</v>
      </c>
      <c r="I120" s="16" t="s">
        <v>1824</v>
      </c>
      <c r="J120" s="16" t="s">
        <v>300</v>
      </c>
      <c r="K120" s="16" t="s">
        <v>1825</v>
      </c>
      <c r="L120" s="16" t="s">
        <v>302</v>
      </c>
      <c r="M120" s="16" t="s">
        <v>1825</v>
      </c>
      <c r="N120" s="18">
        <v>43755.166666666701</v>
      </c>
      <c r="O120" s="16"/>
      <c r="P120" s="16"/>
      <c r="Q120" s="16"/>
      <c r="R120" s="16"/>
      <c r="S120" s="16"/>
      <c r="T120" s="16"/>
      <c r="U120" s="18">
        <v>44214.208333333299</v>
      </c>
      <c r="V120" s="18">
        <v>43810.4277083333</v>
      </c>
      <c r="W120" s="16" t="s">
        <v>622</v>
      </c>
      <c r="X120" s="16"/>
      <c r="Y120" s="16"/>
      <c r="Z120" s="18">
        <v>44214.208333333299</v>
      </c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>
        <v>0</v>
      </c>
      <c r="AZ120" s="16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6">
        <v>0</v>
      </c>
      <c r="BH120" s="16">
        <v>0</v>
      </c>
      <c r="BI120" s="16">
        <v>0</v>
      </c>
      <c r="BJ120" s="16">
        <v>0</v>
      </c>
      <c r="BK120" s="16">
        <v>0</v>
      </c>
      <c r="BL120" s="16">
        <v>0</v>
      </c>
      <c r="BM120" s="16">
        <v>0</v>
      </c>
      <c r="BN120" s="16">
        <v>0</v>
      </c>
      <c r="BO120" s="16">
        <v>0</v>
      </c>
      <c r="BP120" s="16">
        <v>0</v>
      </c>
      <c r="BQ120" s="16">
        <v>0</v>
      </c>
      <c r="BR120" s="16">
        <v>0</v>
      </c>
      <c r="BS120" s="16">
        <v>0</v>
      </c>
      <c r="BT120" s="16">
        <v>0</v>
      </c>
      <c r="BU120" s="16">
        <v>0</v>
      </c>
      <c r="BV120" s="16">
        <v>0</v>
      </c>
      <c r="BW120" s="16">
        <v>0</v>
      </c>
      <c r="BX120" s="16">
        <v>0</v>
      </c>
      <c r="BY120" s="16">
        <v>0</v>
      </c>
      <c r="BZ120" s="16">
        <v>0</v>
      </c>
      <c r="CA120" s="16">
        <v>0</v>
      </c>
      <c r="CB120" s="16">
        <v>0</v>
      </c>
      <c r="CC120" s="16">
        <v>0</v>
      </c>
      <c r="CD120" s="16">
        <v>0</v>
      </c>
      <c r="CE120" s="16">
        <v>0</v>
      </c>
      <c r="CF120" s="16">
        <v>0</v>
      </c>
      <c r="CG120" s="16">
        <v>0</v>
      </c>
      <c r="CH120" s="16">
        <v>0</v>
      </c>
      <c r="CI120" s="16">
        <v>0</v>
      </c>
      <c r="CJ120" s="16">
        <v>0</v>
      </c>
      <c r="CK120" s="16">
        <v>0</v>
      </c>
      <c r="CL120" s="16">
        <v>0</v>
      </c>
      <c r="CM120" s="16">
        <v>0</v>
      </c>
      <c r="CN120" s="16">
        <v>0</v>
      </c>
      <c r="CO120" s="16">
        <v>0</v>
      </c>
      <c r="CP120" s="16">
        <v>0</v>
      </c>
      <c r="CQ120" s="16">
        <v>0</v>
      </c>
      <c r="CR120" s="16">
        <v>0</v>
      </c>
      <c r="CS120" s="16">
        <v>0</v>
      </c>
      <c r="CT120" s="16">
        <v>0</v>
      </c>
      <c r="CU120" s="16">
        <v>0</v>
      </c>
      <c r="CV120" s="16">
        <v>0</v>
      </c>
      <c r="CW120" s="18">
        <v>1</v>
      </c>
      <c r="CX120" s="18">
        <v>1</v>
      </c>
      <c r="CY120" s="16">
        <v>0</v>
      </c>
      <c r="CZ120" s="16">
        <v>0</v>
      </c>
      <c r="DA120" s="16">
        <v>0</v>
      </c>
      <c r="DB120" s="16">
        <v>0</v>
      </c>
      <c r="DC120" s="16">
        <v>0</v>
      </c>
      <c r="DD120" s="16">
        <v>0</v>
      </c>
      <c r="DE120" s="16">
        <v>0</v>
      </c>
      <c r="DF120" s="16">
        <v>0</v>
      </c>
      <c r="DG120" s="16">
        <v>0</v>
      </c>
      <c r="DH120" s="16">
        <v>0</v>
      </c>
      <c r="DI120" s="16">
        <v>0</v>
      </c>
      <c r="DJ120" s="16">
        <v>0</v>
      </c>
      <c r="DK120" s="16">
        <v>0</v>
      </c>
      <c r="DL120" s="16">
        <v>0</v>
      </c>
      <c r="DM120" s="16">
        <v>0</v>
      </c>
      <c r="DN120" s="16">
        <v>0</v>
      </c>
      <c r="DO120" s="16">
        <v>0</v>
      </c>
      <c r="DP120" s="16">
        <v>0</v>
      </c>
      <c r="DQ120" s="16">
        <v>0</v>
      </c>
      <c r="DR120" s="16">
        <v>0</v>
      </c>
      <c r="DS120" s="16">
        <v>0</v>
      </c>
      <c r="DT120" s="16">
        <v>0</v>
      </c>
      <c r="DU120" s="16">
        <v>0</v>
      </c>
      <c r="DV120" s="16">
        <v>0</v>
      </c>
      <c r="DW120" s="16">
        <v>0</v>
      </c>
      <c r="DX120" s="17">
        <v>0</v>
      </c>
      <c r="DY120" s="17">
        <v>0</v>
      </c>
      <c r="DZ120" s="17">
        <v>0</v>
      </c>
      <c r="EA120" s="17">
        <v>0</v>
      </c>
      <c r="EB120" s="17">
        <v>0</v>
      </c>
      <c r="EC120" s="17">
        <v>0</v>
      </c>
      <c r="ED120" s="17">
        <v>0</v>
      </c>
      <c r="EE120" s="17">
        <v>0</v>
      </c>
      <c r="EF120" s="17">
        <v>0</v>
      </c>
      <c r="EG120" s="17">
        <v>0</v>
      </c>
      <c r="EH120" s="16"/>
      <c r="EI120" s="16"/>
      <c r="EJ120" s="16"/>
      <c r="EK120" s="16"/>
      <c r="EL120" s="16"/>
      <c r="EM120" s="16"/>
      <c r="EN120" s="16"/>
      <c r="EO120" s="16"/>
      <c r="EP120" s="16" t="s">
        <v>1826</v>
      </c>
      <c r="EQ120" s="16" t="s">
        <v>291</v>
      </c>
      <c r="ER120" s="16" t="s">
        <v>201</v>
      </c>
      <c r="ES120" s="16" t="s">
        <v>201</v>
      </c>
      <c r="ET120" s="16"/>
      <c r="EU120" s="17">
        <v>0</v>
      </c>
      <c r="EV120" s="16" t="s">
        <v>201</v>
      </c>
      <c r="EW120" s="16">
        <v>0</v>
      </c>
      <c r="EX120" s="16">
        <v>0</v>
      </c>
      <c r="EY120" s="16">
        <v>0</v>
      </c>
      <c r="EZ120" s="16">
        <v>0</v>
      </c>
      <c r="FA120" s="16"/>
      <c r="FB120" s="16" t="s">
        <v>1827</v>
      </c>
      <c r="FC120" s="16" t="s">
        <v>1828</v>
      </c>
      <c r="FD120" s="16" t="s">
        <v>1829</v>
      </c>
      <c r="FE120" s="16" t="s">
        <v>1830</v>
      </c>
      <c r="FF120" s="16" t="s">
        <v>205</v>
      </c>
      <c r="FG120" s="16" t="s">
        <v>1831</v>
      </c>
      <c r="FH120" s="16" t="s">
        <v>242</v>
      </c>
      <c r="FI120" s="16" t="s">
        <v>1832</v>
      </c>
      <c r="FJ120" s="16" t="s">
        <v>1833</v>
      </c>
      <c r="FK120" s="16"/>
      <c r="FL120" s="16" t="s">
        <v>1834</v>
      </c>
      <c r="FM120" s="16" t="s">
        <v>1827</v>
      </c>
      <c r="FN120" s="16" t="s">
        <v>1828</v>
      </c>
      <c r="FO120" s="16" t="s">
        <v>1829</v>
      </c>
      <c r="FP120" s="16" t="s">
        <v>1830</v>
      </c>
      <c r="FQ120" s="16" t="s">
        <v>205</v>
      </c>
      <c r="FR120" s="16" t="s">
        <v>1831</v>
      </c>
      <c r="FS120" s="16" t="s">
        <v>242</v>
      </c>
      <c r="FT120" s="16" t="s">
        <v>1832</v>
      </c>
      <c r="FU120" s="16" t="s">
        <v>1833</v>
      </c>
      <c r="FV120" s="16"/>
      <c r="FW120" s="16" t="s">
        <v>1834</v>
      </c>
      <c r="FX120" s="16" t="s">
        <v>1835</v>
      </c>
      <c r="FY120" s="16" t="s">
        <v>1828</v>
      </c>
      <c r="FZ120" s="16" t="s">
        <v>1829</v>
      </c>
      <c r="GA120" s="16" t="s">
        <v>1830</v>
      </c>
      <c r="GB120" s="16" t="s">
        <v>1836</v>
      </c>
      <c r="GC120" s="16" t="s">
        <v>1831</v>
      </c>
      <c r="GD120" s="16" t="s">
        <v>1837</v>
      </c>
      <c r="GE120" s="16" t="s">
        <v>1838</v>
      </c>
      <c r="GF120" s="16" t="s">
        <v>1839</v>
      </c>
      <c r="GG120" s="16"/>
      <c r="GH120" s="16" t="s">
        <v>1840</v>
      </c>
    </row>
    <row r="121" spans="1:190" ht="24.95">
      <c r="A121" s="16" t="s">
        <v>1841</v>
      </c>
      <c r="B121" s="16" t="s">
        <v>1842</v>
      </c>
      <c r="C121" s="16" t="s">
        <v>1843</v>
      </c>
      <c r="D121" s="16" t="s">
        <v>193</v>
      </c>
      <c r="E121" s="16" t="s">
        <v>1781</v>
      </c>
      <c r="F121" s="16" t="s">
        <v>1522</v>
      </c>
      <c r="G121" s="16" t="s">
        <v>248</v>
      </c>
      <c r="H121" s="17">
        <v>0</v>
      </c>
      <c r="I121" s="16" t="s">
        <v>1654</v>
      </c>
      <c r="J121" s="16" t="s">
        <v>198</v>
      </c>
      <c r="K121" s="16" t="s">
        <v>1844</v>
      </c>
      <c r="L121" s="16"/>
      <c r="M121" s="16"/>
      <c r="N121" s="18">
        <v>43755.166666666701</v>
      </c>
      <c r="O121" s="16"/>
      <c r="P121" s="16"/>
      <c r="Q121" s="18">
        <v>44840.166666666701</v>
      </c>
      <c r="R121" s="16"/>
      <c r="S121" s="16"/>
      <c r="T121" s="18">
        <v>44623.208333333299</v>
      </c>
      <c r="U121" s="18">
        <v>43893.208333333299</v>
      </c>
      <c r="V121" s="18">
        <v>43769.385763888902</v>
      </c>
      <c r="W121" s="16" t="s">
        <v>622</v>
      </c>
      <c r="X121" s="16"/>
      <c r="Y121" s="18">
        <v>43893.208333333299</v>
      </c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>
        <v>0</v>
      </c>
      <c r="AZ121" s="16">
        <v>0</v>
      </c>
      <c r="BA121" s="16">
        <v>0</v>
      </c>
      <c r="BB121" s="16">
        <v>0</v>
      </c>
      <c r="BC121" s="16">
        <v>0</v>
      </c>
      <c r="BD121" s="16">
        <v>437207</v>
      </c>
      <c r="BE121" s="16">
        <v>6558110</v>
      </c>
      <c r="BF121" s="16">
        <v>75</v>
      </c>
      <c r="BG121" s="16">
        <v>2623.1712929999999</v>
      </c>
      <c r="BH121" s="16">
        <v>39347.5694</v>
      </c>
      <c r="BI121" s="16">
        <v>0</v>
      </c>
      <c r="BJ121" s="16">
        <v>0</v>
      </c>
      <c r="BK121" s="16">
        <v>0</v>
      </c>
      <c r="BL121" s="16">
        <v>0</v>
      </c>
      <c r="BM121" s="16">
        <v>78.694000000000003</v>
      </c>
      <c r="BN121" s="16">
        <v>28.527999999999999</v>
      </c>
      <c r="BO121" s="16">
        <v>50.165999999999997</v>
      </c>
      <c r="BP121" s="16">
        <v>78.695999999999998</v>
      </c>
      <c r="BQ121" s="16">
        <v>5229</v>
      </c>
      <c r="BR121" s="16">
        <v>78435</v>
      </c>
      <c r="BS121" s="16">
        <v>0</v>
      </c>
      <c r="BT121" s="16">
        <v>0</v>
      </c>
      <c r="BU121" s="16">
        <v>0</v>
      </c>
      <c r="BV121" s="16">
        <v>66.546000000000006</v>
      </c>
      <c r="BW121" s="16">
        <v>5829.43</v>
      </c>
      <c r="BX121" s="16">
        <v>0</v>
      </c>
      <c r="BY121" s="16">
        <v>0</v>
      </c>
      <c r="BZ121" s="16">
        <v>0</v>
      </c>
      <c r="CA121" s="16">
        <v>0</v>
      </c>
      <c r="CB121" s="16">
        <v>0</v>
      </c>
      <c r="CC121" s="16">
        <v>0</v>
      </c>
      <c r="CD121" s="16">
        <v>0</v>
      </c>
      <c r="CE121" s="16">
        <v>0</v>
      </c>
      <c r="CF121" s="16">
        <v>0</v>
      </c>
      <c r="CG121" s="16">
        <v>0</v>
      </c>
      <c r="CH121" s="16">
        <v>0</v>
      </c>
      <c r="CI121" s="16">
        <v>0</v>
      </c>
      <c r="CJ121" s="16">
        <v>0</v>
      </c>
      <c r="CK121" s="16">
        <v>0</v>
      </c>
      <c r="CL121" s="16">
        <v>0</v>
      </c>
      <c r="CM121" s="16">
        <v>0</v>
      </c>
      <c r="CN121" s="16">
        <v>0</v>
      </c>
      <c r="CO121" s="16">
        <v>0</v>
      </c>
      <c r="CP121" s="16">
        <v>0</v>
      </c>
      <c r="CQ121" s="16">
        <v>0</v>
      </c>
      <c r="CR121" s="16">
        <v>0</v>
      </c>
      <c r="CS121" s="16">
        <v>0</v>
      </c>
      <c r="CT121" s="16">
        <v>0</v>
      </c>
      <c r="CU121" s="16">
        <v>0</v>
      </c>
      <c r="CV121" s="16">
        <v>0</v>
      </c>
      <c r="CW121" s="18">
        <v>1</v>
      </c>
      <c r="CX121" s="18">
        <v>1</v>
      </c>
      <c r="CY121" s="16">
        <v>0</v>
      </c>
      <c r="CZ121" s="16">
        <v>0</v>
      </c>
      <c r="DA121" s="16">
        <v>0</v>
      </c>
      <c r="DB121" s="16">
        <v>0</v>
      </c>
      <c r="DC121" s="16">
        <v>0</v>
      </c>
      <c r="DD121" s="16">
        <v>0</v>
      </c>
      <c r="DE121" s="16">
        <v>0</v>
      </c>
      <c r="DF121" s="16">
        <v>0</v>
      </c>
      <c r="DG121" s="16">
        <v>0</v>
      </c>
      <c r="DH121" s="16">
        <v>0</v>
      </c>
      <c r="DI121" s="16">
        <v>0</v>
      </c>
      <c r="DJ121" s="16">
        <v>0</v>
      </c>
      <c r="DK121" s="16">
        <v>0</v>
      </c>
      <c r="DL121" s="16">
        <v>0</v>
      </c>
      <c r="DM121" s="16">
        <v>0</v>
      </c>
      <c r="DN121" s="16">
        <v>0</v>
      </c>
      <c r="DO121" s="16">
        <v>0</v>
      </c>
      <c r="DP121" s="16">
        <v>0</v>
      </c>
      <c r="DQ121" s="16">
        <v>0</v>
      </c>
      <c r="DR121" s="16">
        <v>0</v>
      </c>
      <c r="DS121" s="16">
        <v>0</v>
      </c>
      <c r="DT121" s="16">
        <v>0</v>
      </c>
      <c r="DU121" s="16">
        <v>0</v>
      </c>
      <c r="DV121" s="16">
        <v>0</v>
      </c>
      <c r="DW121" s="16">
        <v>0</v>
      </c>
      <c r="DX121" s="17">
        <v>38059.230000000003</v>
      </c>
      <c r="DY121" s="17">
        <v>0</v>
      </c>
      <c r="DZ121" s="17">
        <v>63432.05</v>
      </c>
      <c r="EA121" s="17">
        <v>0</v>
      </c>
      <c r="EB121" s="17">
        <v>25372.82</v>
      </c>
      <c r="EC121" s="17">
        <v>0</v>
      </c>
      <c r="ED121" s="17">
        <v>0</v>
      </c>
      <c r="EE121" s="17">
        <v>0</v>
      </c>
      <c r="EF121" s="17">
        <v>0</v>
      </c>
      <c r="EG121" s="17">
        <v>0</v>
      </c>
      <c r="EH121" s="17">
        <v>160688</v>
      </c>
      <c r="EI121" s="17">
        <v>142500</v>
      </c>
      <c r="EJ121" s="17">
        <v>119692.32</v>
      </c>
      <c r="EK121" s="17">
        <v>0</v>
      </c>
      <c r="EL121" s="16"/>
      <c r="EM121" s="16"/>
      <c r="EN121" s="16"/>
      <c r="EO121" s="16"/>
      <c r="EP121" s="16" t="s">
        <v>1845</v>
      </c>
      <c r="EQ121" s="16" t="s">
        <v>291</v>
      </c>
      <c r="ER121" s="16" t="s">
        <v>201</v>
      </c>
      <c r="ES121" s="16" t="s">
        <v>201</v>
      </c>
      <c r="ET121" s="16" t="s">
        <v>623</v>
      </c>
      <c r="EU121" s="17">
        <v>167470000</v>
      </c>
      <c r="EV121" s="16" t="s">
        <v>201</v>
      </c>
      <c r="EW121" s="16">
        <v>7.0000000000000007E-2</v>
      </c>
      <c r="EX121" s="16">
        <v>1406</v>
      </c>
      <c r="EY121" s="16">
        <v>7.0320000000000001E-3</v>
      </c>
      <c r="EZ121" s="16">
        <v>0.2</v>
      </c>
      <c r="FA121" s="16"/>
      <c r="FB121" s="16" t="s">
        <v>1656</v>
      </c>
      <c r="FC121" s="16" t="s">
        <v>1657</v>
      </c>
      <c r="FD121" s="16"/>
      <c r="FE121" s="16" t="s">
        <v>1658</v>
      </c>
      <c r="FF121" s="16" t="s">
        <v>205</v>
      </c>
      <c r="FG121" s="16" t="s">
        <v>1659</v>
      </c>
      <c r="FH121" s="16" t="s">
        <v>1660</v>
      </c>
      <c r="FI121" s="16" t="s">
        <v>1661</v>
      </c>
      <c r="FJ121" s="16" t="s">
        <v>1662</v>
      </c>
      <c r="FK121" s="16"/>
      <c r="FL121" s="16" t="s">
        <v>1663</v>
      </c>
      <c r="FM121" s="16" t="s">
        <v>1656</v>
      </c>
      <c r="FN121" s="16" t="s">
        <v>1657</v>
      </c>
      <c r="FO121" s="16"/>
      <c r="FP121" s="16" t="s">
        <v>1658</v>
      </c>
      <c r="FQ121" s="16" t="s">
        <v>205</v>
      </c>
      <c r="FR121" s="16" t="s">
        <v>1659</v>
      </c>
      <c r="FS121" s="16" t="s">
        <v>1660</v>
      </c>
      <c r="FT121" s="16" t="s">
        <v>1661</v>
      </c>
      <c r="FU121" s="16" t="s">
        <v>1662</v>
      </c>
      <c r="FV121" s="16"/>
      <c r="FW121" s="16" t="s">
        <v>1663</v>
      </c>
      <c r="FX121" s="16" t="s">
        <v>261</v>
      </c>
      <c r="FY121" s="16" t="s">
        <v>262</v>
      </c>
      <c r="FZ121" s="16"/>
      <c r="GA121" s="16" t="s">
        <v>263</v>
      </c>
      <c r="GB121" s="16" t="s">
        <v>214</v>
      </c>
      <c r="GC121" s="16" t="s">
        <v>264</v>
      </c>
      <c r="GD121" s="16" t="s">
        <v>265</v>
      </c>
      <c r="GE121" s="16" t="s">
        <v>266</v>
      </c>
      <c r="GF121" s="16"/>
      <c r="GG121" s="16"/>
      <c r="GH121" s="16" t="s">
        <v>267</v>
      </c>
    </row>
    <row r="122" spans="1:190" ht="37.5">
      <c r="A122" s="16" t="s">
        <v>1846</v>
      </c>
      <c r="B122" s="16" t="s">
        <v>1847</v>
      </c>
      <c r="C122" s="16" t="s">
        <v>1848</v>
      </c>
      <c r="D122" s="16" t="s">
        <v>193</v>
      </c>
      <c r="E122" s="16" t="s">
        <v>1849</v>
      </c>
      <c r="F122" s="16" t="s">
        <v>1850</v>
      </c>
      <c r="G122" s="16" t="s">
        <v>248</v>
      </c>
      <c r="H122" s="17">
        <v>375000</v>
      </c>
      <c r="I122" s="16" t="s">
        <v>1851</v>
      </c>
      <c r="J122" s="16" t="s">
        <v>198</v>
      </c>
      <c r="K122" s="16" t="s">
        <v>1852</v>
      </c>
      <c r="L122" s="16"/>
      <c r="M122" s="16"/>
      <c r="N122" s="18">
        <v>43844.208333333299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8">
        <v>44029.166666666701</v>
      </c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>
        <v>0</v>
      </c>
      <c r="AZ122" s="16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6">
        <v>0</v>
      </c>
      <c r="BH122" s="16">
        <v>0</v>
      </c>
      <c r="BI122" s="16">
        <v>0</v>
      </c>
      <c r="BJ122" s="16">
        <v>0</v>
      </c>
      <c r="BK122" s="16">
        <v>0</v>
      </c>
      <c r="BL122" s="16">
        <v>0</v>
      </c>
      <c r="BM122" s="16">
        <v>0</v>
      </c>
      <c r="BN122" s="16">
        <v>0</v>
      </c>
      <c r="BO122" s="16">
        <v>0</v>
      </c>
      <c r="BP122" s="16">
        <v>0</v>
      </c>
      <c r="BQ122" s="16">
        <v>0</v>
      </c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  <c r="BW122" s="16">
        <v>0</v>
      </c>
      <c r="BX122" s="16">
        <v>0</v>
      </c>
      <c r="BY122" s="16">
        <v>0</v>
      </c>
      <c r="BZ122" s="16">
        <v>0</v>
      </c>
      <c r="CA122" s="16">
        <v>0</v>
      </c>
      <c r="CB122" s="16">
        <v>0</v>
      </c>
      <c r="CC122" s="16">
        <v>0</v>
      </c>
      <c r="CD122" s="16">
        <v>0</v>
      </c>
      <c r="CE122" s="16">
        <v>0</v>
      </c>
      <c r="CF122" s="16">
        <v>0</v>
      </c>
      <c r="CG122" s="16">
        <v>0</v>
      </c>
      <c r="CH122" s="16">
        <v>0</v>
      </c>
      <c r="CI122" s="16">
        <v>0</v>
      </c>
      <c r="CJ122" s="16">
        <v>0</v>
      </c>
      <c r="CK122" s="16">
        <v>0</v>
      </c>
      <c r="CL122" s="16">
        <v>0</v>
      </c>
      <c r="CM122" s="16">
        <v>0</v>
      </c>
      <c r="CN122" s="16">
        <v>0</v>
      </c>
      <c r="CO122" s="16">
        <v>0</v>
      </c>
      <c r="CP122" s="16">
        <v>0</v>
      </c>
      <c r="CQ122" s="16">
        <v>0</v>
      </c>
      <c r="CR122" s="16">
        <v>0</v>
      </c>
      <c r="CS122" s="16">
        <v>0</v>
      </c>
      <c r="CT122" s="16">
        <v>0</v>
      </c>
      <c r="CU122" s="16">
        <v>0</v>
      </c>
      <c r="CV122" s="16">
        <v>0</v>
      </c>
      <c r="CW122" s="18">
        <v>1</v>
      </c>
      <c r="CX122" s="18">
        <v>1</v>
      </c>
      <c r="CY122" s="16">
        <v>0</v>
      </c>
      <c r="CZ122" s="16">
        <v>0</v>
      </c>
      <c r="DA122" s="16">
        <v>0</v>
      </c>
      <c r="DB122" s="16">
        <v>0</v>
      </c>
      <c r="DC122" s="16">
        <v>0</v>
      </c>
      <c r="DD122" s="16">
        <v>0</v>
      </c>
      <c r="DE122" s="16">
        <v>0</v>
      </c>
      <c r="DF122" s="16">
        <v>0</v>
      </c>
      <c r="DG122" s="16">
        <v>0</v>
      </c>
      <c r="DH122" s="16">
        <v>0</v>
      </c>
      <c r="DI122" s="16">
        <v>0</v>
      </c>
      <c r="DJ122" s="16">
        <v>0</v>
      </c>
      <c r="DK122" s="16">
        <v>0</v>
      </c>
      <c r="DL122" s="16">
        <v>0</v>
      </c>
      <c r="DM122" s="16">
        <v>0</v>
      </c>
      <c r="DN122" s="16">
        <v>0</v>
      </c>
      <c r="DO122" s="16">
        <v>0</v>
      </c>
      <c r="DP122" s="16">
        <v>0</v>
      </c>
      <c r="DQ122" s="16">
        <v>0</v>
      </c>
      <c r="DR122" s="16">
        <v>0</v>
      </c>
      <c r="DS122" s="16">
        <v>0</v>
      </c>
      <c r="DT122" s="16">
        <v>0</v>
      </c>
      <c r="DU122" s="16">
        <v>0</v>
      </c>
      <c r="DV122" s="16">
        <v>0</v>
      </c>
      <c r="DW122" s="16">
        <v>0</v>
      </c>
      <c r="DX122" s="17">
        <v>0</v>
      </c>
      <c r="DY122" s="17">
        <v>0</v>
      </c>
      <c r="DZ122" s="17">
        <v>0</v>
      </c>
      <c r="EA122" s="17">
        <v>0</v>
      </c>
      <c r="EB122" s="17">
        <v>0</v>
      </c>
      <c r="EC122" s="17">
        <v>0</v>
      </c>
      <c r="ED122" s="17">
        <v>0</v>
      </c>
      <c r="EE122" s="17">
        <v>0</v>
      </c>
      <c r="EF122" s="17">
        <v>0</v>
      </c>
      <c r="EG122" s="17">
        <v>0</v>
      </c>
      <c r="EH122" s="16"/>
      <c r="EI122" s="16"/>
      <c r="EJ122" s="16"/>
      <c r="EK122" s="16"/>
      <c r="EL122" s="16"/>
      <c r="EM122" s="16"/>
      <c r="EN122" s="16"/>
      <c r="EO122" s="16"/>
      <c r="EP122" s="16" t="s">
        <v>1853</v>
      </c>
      <c r="EQ122" s="16" t="s">
        <v>291</v>
      </c>
      <c r="ER122" s="16" t="s">
        <v>201</v>
      </c>
      <c r="ES122" s="16" t="s">
        <v>201</v>
      </c>
      <c r="ET122" s="16"/>
      <c r="EU122" s="17">
        <v>0</v>
      </c>
      <c r="EV122" s="16" t="s">
        <v>201</v>
      </c>
      <c r="EW122" s="16">
        <v>0</v>
      </c>
      <c r="EX122" s="16">
        <v>0</v>
      </c>
      <c r="EY122" s="16">
        <v>0</v>
      </c>
      <c r="EZ122" s="16">
        <v>0</v>
      </c>
      <c r="FA122" s="16"/>
      <c r="FB122" s="16" t="s">
        <v>1854</v>
      </c>
      <c r="FC122" s="16" t="s">
        <v>1855</v>
      </c>
      <c r="FD122" s="16"/>
      <c r="FE122" s="16" t="s">
        <v>1856</v>
      </c>
      <c r="FF122" s="16" t="s">
        <v>834</v>
      </c>
      <c r="FG122" s="16" t="s">
        <v>1857</v>
      </c>
      <c r="FH122" s="16" t="s">
        <v>1858</v>
      </c>
      <c r="FI122" s="16" t="s">
        <v>1859</v>
      </c>
      <c r="FJ122" s="16" t="s">
        <v>1860</v>
      </c>
      <c r="FK122" s="16"/>
      <c r="FL122" s="16" t="s">
        <v>1861</v>
      </c>
      <c r="FM122" s="16" t="s">
        <v>237</v>
      </c>
      <c r="FN122" s="16" t="s">
        <v>238</v>
      </c>
      <c r="FO122" s="16"/>
      <c r="FP122" s="16" t="s">
        <v>239</v>
      </c>
      <c r="FQ122" s="16" t="s">
        <v>240</v>
      </c>
      <c r="FR122" s="16" t="s">
        <v>241</v>
      </c>
      <c r="FS122" s="16" t="s">
        <v>1862</v>
      </c>
      <c r="FT122" s="16" t="s">
        <v>1863</v>
      </c>
      <c r="FU122" s="16" t="s">
        <v>1864</v>
      </c>
      <c r="FV122" s="16"/>
      <c r="FW122" s="16" t="s">
        <v>1865</v>
      </c>
      <c r="FX122" s="16" t="s">
        <v>237</v>
      </c>
      <c r="FY122" s="16" t="s">
        <v>238</v>
      </c>
      <c r="FZ122" s="16"/>
      <c r="GA122" s="16" t="s">
        <v>239</v>
      </c>
      <c r="GB122" s="16" t="s">
        <v>240</v>
      </c>
      <c r="GC122" s="16" t="s">
        <v>241</v>
      </c>
      <c r="GD122" s="16" t="s">
        <v>242</v>
      </c>
      <c r="GE122" s="16" t="s">
        <v>243</v>
      </c>
      <c r="GF122" s="16"/>
      <c r="GG122" s="16"/>
      <c r="GH122" s="16" t="s">
        <v>244</v>
      </c>
    </row>
    <row r="123" spans="1:190" ht="37.5">
      <c r="A123" s="16" t="s">
        <v>1866</v>
      </c>
      <c r="B123" s="16" t="s">
        <v>1867</v>
      </c>
      <c r="C123" s="16" t="s">
        <v>1848</v>
      </c>
      <c r="D123" s="16" t="s">
        <v>193</v>
      </c>
      <c r="E123" s="16" t="s">
        <v>1849</v>
      </c>
      <c r="F123" s="16" t="s">
        <v>1850</v>
      </c>
      <c r="G123" s="16" t="s">
        <v>248</v>
      </c>
      <c r="H123" s="17">
        <v>375000</v>
      </c>
      <c r="I123" s="16" t="s">
        <v>1868</v>
      </c>
      <c r="J123" s="16" t="s">
        <v>198</v>
      </c>
      <c r="K123" s="16" t="s">
        <v>1869</v>
      </c>
      <c r="L123" s="16"/>
      <c r="M123" s="16"/>
      <c r="N123" s="18">
        <v>43844.208333333299</v>
      </c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8">
        <v>44029.166666666701</v>
      </c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>
        <v>0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6">
        <v>0</v>
      </c>
      <c r="BH123" s="16">
        <v>0</v>
      </c>
      <c r="BI123" s="16">
        <v>0</v>
      </c>
      <c r="BJ123" s="16">
        <v>0</v>
      </c>
      <c r="BK123" s="16">
        <v>0</v>
      </c>
      <c r="BL123" s="16">
        <v>0</v>
      </c>
      <c r="BM123" s="16">
        <v>0</v>
      </c>
      <c r="BN123" s="16">
        <v>0</v>
      </c>
      <c r="BO123" s="16">
        <v>0</v>
      </c>
      <c r="BP123" s="16">
        <v>0</v>
      </c>
      <c r="BQ123" s="16">
        <v>0</v>
      </c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  <c r="BW123" s="16">
        <v>0</v>
      </c>
      <c r="BX123" s="16">
        <v>0</v>
      </c>
      <c r="BY123" s="16">
        <v>0</v>
      </c>
      <c r="BZ123" s="16">
        <v>0</v>
      </c>
      <c r="CA123" s="16">
        <v>0</v>
      </c>
      <c r="CB123" s="16">
        <v>0</v>
      </c>
      <c r="CC123" s="16">
        <v>0</v>
      </c>
      <c r="CD123" s="16">
        <v>0</v>
      </c>
      <c r="CE123" s="16">
        <v>0</v>
      </c>
      <c r="CF123" s="16">
        <v>0</v>
      </c>
      <c r="CG123" s="16">
        <v>0</v>
      </c>
      <c r="CH123" s="16">
        <v>0</v>
      </c>
      <c r="CI123" s="16">
        <v>0</v>
      </c>
      <c r="CJ123" s="16">
        <v>0</v>
      </c>
      <c r="CK123" s="16">
        <v>0</v>
      </c>
      <c r="CL123" s="16">
        <v>0</v>
      </c>
      <c r="CM123" s="16">
        <v>0</v>
      </c>
      <c r="CN123" s="16">
        <v>0</v>
      </c>
      <c r="CO123" s="16">
        <v>0</v>
      </c>
      <c r="CP123" s="16">
        <v>0</v>
      </c>
      <c r="CQ123" s="16">
        <v>0</v>
      </c>
      <c r="CR123" s="16">
        <v>0</v>
      </c>
      <c r="CS123" s="16">
        <v>0</v>
      </c>
      <c r="CT123" s="16">
        <v>0</v>
      </c>
      <c r="CU123" s="16">
        <v>0</v>
      </c>
      <c r="CV123" s="16">
        <v>0</v>
      </c>
      <c r="CW123" s="18">
        <v>1</v>
      </c>
      <c r="CX123" s="18">
        <v>1</v>
      </c>
      <c r="CY123" s="16">
        <v>0</v>
      </c>
      <c r="CZ123" s="16">
        <v>0</v>
      </c>
      <c r="DA123" s="16">
        <v>0</v>
      </c>
      <c r="DB123" s="16">
        <v>0</v>
      </c>
      <c r="DC123" s="16">
        <v>0</v>
      </c>
      <c r="DD123" s="16">
        <v>0</v>
      </c>
      <c r="DE123" s="16">
        <v>0</v>
      </c>
      <c r="DF123" s="16">
        <v>0</v>
      </c>
      <c r="DG123" s="16">
        <v>0</v>
      </c>
      <c r="DH123" s="16">
        <v>0</v>
      </c>
      <c r="DI123" s="16">
        <v>0</v>
      </c>
      <c r="DJ123" s="16">
        <v>0</v>
      </c>
      <c r="DK123" s="16">
        <v>0</v>
      </c>
      <c r="DL123" s="16">
        <v>0</v>
      </c>
      <c r="DM123" s="16">
        <v>0</v>
      </c>
      <c r="DN123" s="16">
        <v>0</v>
      </c>
      <c r="DO123" s="16">
        <v>0</v>
      </c>
      <c r="DP123" s="16">
        <v>0</v>
      </c>
      <c r="DQ123" s="16">
        <v>0</v>
      </c>
      <c r="DR123" s="16">
        <v>0</v>
      </c>
      <c r="DS123" s="16">
        <v>0</v>
      </c>
      <c r="DT123" s="16">
        <v>0</v>
      </c>
      <c r="DU123" s="16">
        <v>0</v>
      </c>
      <c r="DV123" s="16">
        <v>0</v>
      </c>
      <c r="DW123" s="16">
        <v>0</v>
      </c>
      <c r="DX123" s="17">
        <v>0</v>
      </c>
      <c r="DY123" s="17">
        <v>0</v>
      </c>
      <c r="DZ123" s="17">
        <v>0</v>
      </c>
      <c r="EA123" s="17">
        <v>0</v>
      </c>
      <c r="EB123" s="17">
        <v>0</v>
      </c>
      <c r="EC123" s="17">
        <v>0</v>
      </c>
      <c r="ED123" s="17">
        <v>0</v>
      </c>
      <c r="EE123" s="17">
        <v>0</v>
      </c>
      <c r="EF123" s="17">
        <v>0</v>
      </c>
      <c r="EG123" s="17">
        <v>0</v>
      </c>
      <c r="EH123" s="16"/>
      <c r="EI123" s="16"/>
      <c r="EJ123" s="16"/>
      <c r="EK123" s="16"/>
      <c r="EL123" s="16"/>
      <c r="EM123" s="16"/>
      <c r="EN123" s="16"/>
      <c r="EO123" s="16"/>
      <c r="EP123" s="16" t="s">
        <v>1853</v>
      </c>
      <c r="EQ123" s="16" t="s">
        <v>291</v>
      </c>
      <c r="ER123" s="16" t="s">
        <v>201</v>
      </c>
      <c r="ES123" s="16" t="s">
        <v>201</v>
      </c>
      <c r="ET123" s="16"/>
      <c r="EU123" s="17">
        <v>0</v>
      </c>
      <c r="EV123" s="16" t="s">
        <v>201</v>
      </c>
      <c r="EW123" s="16">
        <v>0</v>
      </c>
      <c r="EX123" s="16">
        <v>0</v>
      </c>
      <c r="EY123" s="16">
        <v>0</v>
      </c>
      <c r="EZ123" s="16">
        <v>0</v>
      </c>
      <c r="FA123" s="16"/>
      <c r="FB123" s="16" t="s">
        <v>1854</v>
      </c>
      <c r="FC123" s="16" t="s">
        <v>1855</v>
      </c>
      <c r="FD123" s="16"/>
      <c r="FE123" s="16" t="s">
        <v>1856</v>
      </c>
      <c r="FF123" s="16" t="s">
        <v>834</v>
      </c>
      <c r="FG123" s="16" t="s">
        <v>1857</v>
      </c>
      <c r="FH123" s="16" t="s">
        <v>1858</v>
      </c>
      <c r="FI123" s="16" t="s">
        <v>1859</v>
      </c>
      <c r="FJ123" s="16" t="s">
        <v>1860</v>
      </c>
      <c r="FK123" s="16"/>
      <c r="FL123" s="16" t="s">
        <v>1861</v>
      </c>
      <c r="FM123" s="16" t="s">
        <v>237</v>
      </c>
      <c r="FN123" s="16" t="s">
        <v>238</v>
      </c>
      <c r="FO123" s="16"/>
      <c r="FP123" s="16" t="s">
        <v>239</v>
      </c>
      <c r="FQ123" s="16" t="s">
        <v>240</v>
      </c>
      <c r="FR123" s="16" t="s">
        <v>241</v>
      </c>
      <c r="FS123" s="16" t="s">
        <v>1862</v>
      </c>
      <c r="FT123" s="16" t="s">
        <v>1863</v>
      </c>
      <c r="FU123" s="16" t="s">
        <v>1864</v>
      </c>
      <c r="FV123" s="16"/>
      <c r="FW123" s="16" t="s">
        <v>1865</v>
      </c>
      <c r="FX123" s="16" t="s">
        <v>237</v>
      </c>
      <c r="FY123" s="16" t="s">
        <v>238</v>
      </c>
      <c r="FZ123" s="16"/>
      <c r="GA123" s="16" t="s">
        <v>239</v>
      </c>
      <c r="GB123" s="16" t="s">
        <v>240</v>
      </c>
      <c r="GC123" s="16" t="s">
        <v>241</v>
      </c>
      <c r="GD123" s="16" t="s">
        <v>242</v>
      </c>
      <c r="GE123" s="16" t="s">
        <v>243</v>
      </c>
      <c r="GF123" s="16"/>
      <c r="GG123" s="16"/>
      <c r="GH123" s="16" t="s">
        <v>244</v>
      </c>
    </row>
    <row r="124" spans="1:190" ht="37.5">
      <c r="A124" s="16" t="s">
        <v>1870</v>
      </c>
      <c r="B124" s="16" t="s">
        <v>1871</v>
      </c>
      <c r="C124" s="16" t="s">
        <v>1848</v>
      </c>
      <c r="D124" s="16" t="s">
        <v>193</v>
      </c>
      <c r="E124" s="16" t="s">
        <v>1849</v>
      </c>
      <c r="F124" s="16" t="s">
        <v>1850</v>
      </c>
      <c r="G124" s="16" t="s">
        <v>248</v>
      </c>
      <c r="H124" s="17">
        <v>375000</v>
      </c>
      <c r="I124" s="16" t="s">
        <v>1872</v>
      </c>
      <c r="J124" s="16" t="s">
        <v>198</v>
      </c>
      <c r="K124" s="16" t="s">
        <v>1873</v>
      </c>
      <c r="L124" s="16"/>
      <c r="M124" s="16"/>
      <c r="N124" s="18">
        <v>43844.208333333299</v>
      </c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8">
        <v>44029.166666666701</v>
      </c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>
        <v>0</v>
      </c>
      <c r="AZ124" s="16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0</v>
      </c>
      <c r="BJ124" s="16">
        <v>0</v>
      </c>
      <c r="BK124" s="16">
        <v>0</v>
      </c>
      <c r="BL124" s="16">
        <v>0</v>
      </c>
      <c r="BM124" s="16">
        <v>0</v>
      </c>
      <c r="BN124" s="16">
        <v>0</v>
      </c>
      <c r="BO124" s="16">
        <v>0</v>
      </c>
      <c r="BP124" s="16">
        <v>0</v>
      </c>
      <c r="BQ124" s="16">
        <v>0</v>
      </c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  <c r="BW124" s="16">
        <v>0</v>
      </c>
      <c r="BX124" s="16">
        <v>0</v>
      </c>
      <c r="BY124" s="16">
        <v>0</v>
      </c>
      <c r="BZ124" s="16">
        <v>0</v>
      </c>
      <c r="CA124" s="16">
        <v>0</v>
      </c>
      <c r="CB124" s="16">
        <v>0</v>
      </c>
      <c r="CC124" s="16">
        <v>0</v>
      </c>
      <c r="CD124" s="16">
        <v>0</v>
      </c>
      <c r="CE124" s="16">
        <v>0</v>
      </c>
      <c r="CF124" s="16">
        <v>0</v>
      </c>
      <c r="CG124" s="16">
        <v>0</v>
      </c>
      <c r="CH124" s="16">
        <v>0</v>
      </c>
      <c r="CI124" s="16">
        <v>0</v>
      </c>
      <c r="CJ124" s="16">
        <v>0</v>
      </c>
      <c r="CK124" s="16">
        <v>0</v>
      </c>
      <c r="CL124" s="16">
        <v>0</v>
      </c>
      <c r="CM124" s="16">
        <v>0</v>
      </c>
      <c r="CN124" s="16">
        <v>0</v>
      </c>
      <c r="CO124" s="16">
        <v>0</v>
      </c>
      <c r="CP124" s="16">
        <v>0</v>
      </c>
      <c r="CQ124" s="16">
        <v>0</v>
      </c>
      <c r="CR124" s="16">
        <v>0</v>
      </c>
      <c r="CS124" s="16">
        <v>0</v>
      </c>
      <c r="CT124" s="16">
        <v>0</v>
      </c>
      <c r="CU124" s="16">
        <v>0</v>
      </c>
      <c r="CV124" s="16">
        <v>0</v>
      </c>
      <c r="CW124" s="18">
        <v>1</v>
      </c>
      <c r="CX124" s="18">
        <v>1</v>
      </c>
      <c r="CY124" s="16">
        <v>0</v>
      </c>
      <c r="CZ124" s="16">
        <v>0</v>
      </c>
      <c r="DA124" s="16">
        <v>0</v>
      </c>
      <c r="DB124" s="16">
        <v>0</v>
      </c>
      <c r="DC124" s="16">
        <v>0</v>
      </c>
      <c r="DD124" s="16">
        <v>0</v>
      </c>
      <c r="DE124" s="16">
        <v>0</v>
      </c>
      <c r="DF124" s="16">
        <v>0</v>
      </c>
      <c r="DG124" s="16">
        <v>0</v>
      </c>
      <c r="DH124" s="16">
        <v>0</v>
      </c>
      <c r="DI124" s="16">
        <v>0</v>
      </c>
      <c r="DJ124" s="16">
        <v>0</v>
      </c>
      <c r="DK124" s="16">
        <v>0</v>
      </c>
      <c r="DL124" s="16">
        <v>0</v>
      </c>
      <c r="DM124" s="16">
        <v>0</v>
      </c>
      <c r="DN124" s="16">
        <v>0</v>
      </c>
      <c r="DO124" s="16">
        <v>0</v>
      </c>
      <c r="DP124" s="16">
        <v>0</v>
      </c>
      <c r="DQ124" s="16">
        <v>0</v>
      </c>
      <c r="DR124" s="16">
        <v>0</v>
      </c>
      <c r="DS124" s="16">
        <v>0</v>
      </c>
      <c r="DT124" s="16">
        <v>0</v>
      </c>
      <c r="DU124" s="16">
        <v>0</v>
      </c>
      <c r="DV124" s="16">
        <v>0</v>
      </c>
      <c r="DW124" s="16">
        <v>0</v>
      </c>
      <c r="DX124" s="17">
        <v>0</v>
      </c>
      <c r="DY124" s="17">
        <v>0</v>
      </c>
      <c r="DZ124" s="17">
        <v>0</v>
      </c>
      <c r="EA124" s="17">
        <v>0</v>
      </c>
      <c r="EB124" s="17">
        <v>0</v>
      </c>
      <c r="EC124" s="17">
        <v>0</v>
      </c>
      <c r="ED124" s="17">
        <v>0</v>
      </c>
      <c r="EE124" s="17">
        <v>0</v>
      </c>
      <c r="EF124" s="17">
        <v>0</v>
      </c>
      <c r="EG124" s="17">
        <v>0</v>
      </c>
      <c r="EH124" s="16"/>
      <c r="EI124" s="16"/>
      <c r="EJ124" s="16"/>
      <c r="EK124" s="16"/>
      <c r="EL124" s="16"/>
      <c r="EM124" s="16"/>
      <c r="EN124" s="16"/>
      <c r="EO124" s="16"/>
      <c r="EP124" s="16" t="s">
        <v>1853</v>
      </c>
      <c r="EQ124" s="16" t="s">
        <v>291</v>
      </c>
      <c r="ER124" s="16" t="s">
        <v>201</v>
      </c>
      <c r="ES124" s="16" t="s">
        <v>201</v>
      </c>
      <c r="ET124" s="16"/>
      <c r="EU124" s="17">
        <v>0</v>
      </c>
      <c r="EV124" s="16" t="s">
        <v>201</v>
      </c>
      <c r="EW124" s="16">
        <v>0</v>
      </c>
      <c r="EX124" s="16">
        <v>0</v>
      </c>
      <c r="EY124" s="16">
        <v>0</v>
      </c>
      <c r="EZ124" s="16">
        <v>0</v>
      </c>
      <c r="FA124" s="16"/>
      <c r="FB124" s="16" t="s">
        <v>1854</v>
      </c>
      <c r="FC124" s="16" t="s">
        <v>1855</v>
      </c>
      <c r="FD124" s="16"/>
      <c r="FE124" s="16" t="s">
        <v>1856</v>
      </c>
      <c r="FF124" s="16" t="s">
        <v>834</v>
      </c>
      <c r="FG124" s="16" t="s">
        <v>1857</v>
      </c>
      <c r="FH124" s="16" t="s">
        <v>1858</v>
      </c>
      <c r="FI124" s="16" t="s">
        <v>1859</v>
      </c>
      <c r="FJ124" s="16" t="s">
        <v>1860</v>
      </c>
      <c r="FK124" s="16"/>
      <c r="FL124" s="16" t="s">
        <v>1861</v>
      </c>
      <c r="FM124" s="16" t="s">
        <v>237</v>
      </c>
      <c r="FN124" s="16" t="s">
        <v>238</v>
      </c>
      <c r="FO124" s="16"/>
      <c r="FP124" s="16" t="s">
        <v>239</v>
      </c>
      <c r="FQ124" s="16" t="s">
        <v>240</v>
      </c>
      <c r="FR124" s="16" t="s">
        <v>241</v>
      </c>
      <c r="FS124" s="16" t="s">
        <v>1862</v>
      </c>
      <c r="FT124" s="16" t="s">
        <v>1863</v>
      </c>
      <c r="FU124" s="16" t="s">
        <v>1864</v>
      </c>
      <c r="FV124" s="16"/>
      <c r="FW124" s="16" t="s">
        <v>1865</v>
      </c>
      <c r="FX124" s="16" t="s">
        <v>237</v>
      </c>
      <c r="FY124" s="16" t="s">
        <v>238</v>
      </c>
      <c r="FZ124" s="16"/>
      <c r="GA124" s="16" t="s">
        <v>239</v>
      </c>
      <c r="GB124" s="16" t="s">
        <v>240</v>
      </c>
      <c r="GC124" s="16" t="s">
        <v>241</v>
      </c>
      <c r="GD124" s="16" t="s">
        <v>242</v>
      </c>
      <c r="GE124" s="16" t="s">
        <v>243</v>
      </c>
      <c r="GF124" s="16"/>
      <c r="GG124" s="16"/>
      <c r="GH124" s="16" t="s">
        <v>244</v>
      </c>
    </row>
    <row r="125" spans="1:190" ht="37.5">
      <c r="A125" s="16" t="s">
        <v>1874</v>
      </c>
      <c r="B125" s="16" t="s">
        <v>1875</v>
      </c>
      <c r="C125" s="16" t="s">
        <v>1848</v>
      </c>
      <c r="D125" s="16" t="s">
        <v>193</v>
      </c>
      <c r="E125" s="16" t="s">
        <v>1849</v>
      </c>
      <c r="F125" s="16" t="s">
        <v>1850</v>
      </c>
      <c r="G125" s="16" t="s">
        <v>248</v>
      </c>
      <c r="H125" s="17">
        <v>375000</v>
      </c>
      <c r="I125" s="16" t="s">
        <v>1876</v>
      </c>
      <c r="J125" s="16" t="s">
        <v>198</v>
      </c>
      <c r="K125" s="16" t="s">
        <v>1877</v>
      </c>
      <c r="L125" s="16"/>
      <c r="M125" s="16"/>
      <c r="N125" s="18">
        <v>43844.208333333299</v>
      </c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8">
        <v>44029.166666666701</v>
      </c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>
        <v>0</v>
      </c>
      <c r="AZ125" s="16">
        <v>0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6">
        <v>0</v>
      </c>
      <c r="BH125" s="16">
        <v>0</v>
      </c>
      <c r="BI125" s="16">
        <v>0</v>
      </c>
      <c r="BJ125" s="16">
        <v>0</v>
      </c>
      <c r="BK125" s="16">
        <v>0</v>
      </c>
      <c r="BL125" s="16">
        <v>0</v>
      </c>
      <c r="BM125" s="16">
        <v>0</v>
      </c>
      <c r="BN125" s="16">
        <v>0</v>
      </c>
      <c r="BO125" s="16">
        <v>0</v>
      </c>
      <c r="BP125" s="16">
        <v>0</v>
      </c>
      <c r="BQ125" s="16">
        <v>0</v>
      </c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  <c r="BW125" s="16">
        <v>0</v>
      </c>
      <c r="BX125" s="16">
        <v>0</v>
      </c>
      <c r="BY125" s="16">
        <v>0</v>
      </c>
      <c r="BZ125" s="16">
        <v>0</v>
      </c>
      <c r="CA125" s="16">
        <v>0</v>
      </c>
      <c r="CB125" s="16">
        <v>0</v>
      </c>
      <c r="CC125" s="16">
        <v>0</v>
      </c>
      <c r="CD125" s="16">
        <v>0</v>
      </c>
      <c r="CE125" s="16">
        <v>0</v>
      </c>
      <c r="CF125" s="16">
        <v>0</v>
      </c>
      <c r="CG125" s="16">
        <v>0</v>
      </c>
      <c r="CH125" s="16">
        <v>0</v>
      </c>
      <c r="CI125" s="16">
        <v>0</v>
      </c>
      <c r="CJ125" s="16">
        <v>0</v>
      </c>
      <c r="CK125" s="16">
        <v>0</v>
      </c>
      <c r="CL125" s="16">
        <v>0</v>
      </c>
      <c r="CM125" s="16">
        <v>0</v>
      </c>
      <c r="CN125" s="16">
        <v>0</v>
      </c>
      <c r="CO125" s="16">
        <v>0</v>
      </c>
      <c r="CP125" s="16">
        <v>0</v>
      </c>
      <c r="CQ125" s="16">
        <v>0</v>
      </c>
      <c r="CR125" s="16">
        <v>0</v>
      </c>
      <c r="CS125" s="16">
        <v>0</v>
      </c>
      <c r="CT125" s="16">
        <v>0</v>
      </c>
      <c r="CU125" s="16">
        <v>0</v>
      </c>
      <c r="CV125" s="16">
        <v>0</v>
      </c>
      <c r="CW125" s="18">
        <v>1</v>
      </c>
      <c r="CX125" s="18">
        <v>1</v>
      </c>
      <c r="CY125" s="16">
        <v>0</v>
      </c>
      <c r="CZ125" s="16">
        <v>0</v>
      </c>
      <c r="DA125" s="16">
        <v>0</v>
      </c>
      <c r="DB125" s="16">
        <v>0</v>
      </c>
      <c r="DC125" s="16">
        <v>0</v>
      </c>
      <c r="DD125" s="16">
        <v>0</v>
      </c>
      <c r="DE125" s="16">
        <v>0</v>
      </c>
      <c r="DF125" s="16">
        <v>0</v>
      </c>
      <c r="DG125" s="16">
        <v>0</v>
      </c>
      <c r="DH125" s="16">
        <v>0</v>
      </c>
      <c r="DI125" s="16">
        <v>0</v>
      </c>
      <c r="DJ125" s="16">
        <v>0</v>
      </c>
      <c r="DK125" s="16">
        <v>0</v>
      </c>
      <c r="DL125" s="16">
        <v>0</v>
      </c>
      <c r="DM125" s="16">
        <v>0</v>
      </c>
      <c r="DN125" s="16">
        <v>0</v>
      </c>
      <c r="DO125" s="16">
        <v>0</v>
      </c>
      <c r="DP125" s="16">
        <v>0</v>
      </c>
      <c r="DQ125" s="16">
        <v>0</v>
      </c>
      <c r="DR125" s="16">
        <v>0</v>
      </c>
      <c r="DS125" s="16">
        <v>0</v>
      </c>
      <c r="DT125" s="16">
        <v>0</v>
      </c>
      <c r="DU125" s="16">
        <v>0</v>
      </c>
      <c r="DV125" s="16">
        <v>0</v>
      </c>
      <c r="DW125" s="16">
        <v>0</v>
      </c>
      <c r="DX125" s="17">
        <v>0</v>
      </c>
      <c r="DY125" s="17">
        <v>0</v>
      </c>
      <c r="DZ125" s="17">
        <v>0</v>
      </c>
      <c r="EA125" s="17">
        <v>0</v>
      </c>
      <c r="EB125" s="17">
        <v>0</v>
      </c>
      <c r="EC125" s="17">
        <v>0</v>
      </c>
      <c r="ED125" s="17">
        <v>0</v>
      </c>
      <c r="EE125" s="17">
        <v>0</v>
      </c>
      <c r="EF125" s="17">
        <v>0</v>
      </c>
      <c r="EG125" s="17">
        <v>0</v>
      </c>
      <c r="EH125" s="16"/>
      <c r="EI125" s="16"/>
      <c r="EJ125" s="16"/>
      <c r="EK125" s="16"/>
      <c r="EL125" s="16"/>
      <c r="EM125" s="16"/>
      <c r="EN125" s="16"/>
      <c r="EO125" s="16"/>
      <c r="EP125" s="16" t="s">
        <v>1853</v>
      </c>
      <c r="EQ125" s="16" t="s">
        <v>291</v>
      </c>
      <c r="ER125" s="16" t="s">
        <v>201</v>
      </c>
      <c r="ES125" s="16" t="s">
        <v>201</v>
      </c>
      <c r="ET125" s="16"/>
      <c r="EU125" s="17">
        <v>0</v>
      </c>
      <c r="EV125" s="16" t="s">
        <v>201</v>
      </c>
      <c r="EW125" s="16">
        <v>0</v>
      </c>
      <c r="EX125" s="16">
        <v>0</v>
      </c>
      <c r="EY125" s="16">
        <v>0</v>
      </c>
      <c r="EZ125" s="16">
        <v>0</v>
      </c>
      <c r="FA125" s="16"/>
      <c r="FB125" s="16" t="s">
        <v>1854</v>
      </c>
      <c r="FC125" s="16" t="s">
        <v>1855</v>
      </c>
      <c r="FD125" s="16"/>
      <c r="FE125" s="16" t="s">
        <v>1856</v>
      </c>
      <c r="FF125" s="16" t="s">
        <v>834</v>
      </c>
      <c r="FG125" s="16" t="s">
        <v>1857</v>
      </c>
      <c r="FH125" s="16" t="s">
        <v>1858</v>
      </c>
      <c r="FI125" s="16" t="s">
        <v>1859</v>
      </c>
      <c r="FJ125" s="16" t="s">
        <v>1860</v>
      </c>
      <c r="FK125" s="16"/>
      <c r="FL125" s="16" t="s">
        <v>1861</v>
      </c>
      <c r="FM125" s="16" t="s">
        <v>237</v>
      </c>
      <c r="FN125" s="16" t="s">
        <v>238</v>
      </c>
      <c r="FO125" s="16"/>
      <c r="FP125" s="16" t="s">
        <v>239</v>
      </c>
      <c r="FQ125" s="16" t="s">
        <v>240</v>
      </c>
      <c r="FR125" s="16" t="s">
        <v>241</v>
      </c>
      <c r="FS125" s="16" t="s">
        <v>1862</v>
      </c>
      <c r="FT125" s="16" t="s">
        <v>1863</v>
      </c>
      <c r="FU125" s="16" t="s">
        <v>1864</v>
      </c>
      <c r="FV125" s="16"/>
      <c r="FW125" s="16" t="s">
        <v>1865</v>
      </c>
      <c r="FX125" s="16" t="s">
        <v>237</v>
      </c>
      <c r="FY125" s="16" t="s">
        <v>238</v>
      </c>
      <c r="FZ125" s="16"/>
      <c r="GA125" s="16" t="s">
        <v>239</v>
      </c>
      <c r="GB125" s="16" t="s">
        <v>240</v>
      </c>
      <c r="GC125" s="16" t="s">
        <v>241</v>
      </c>
      <c r="GD125" s="16" t="s">
        <v>242</v>
      </c>
      <c r="GE125" s="16" t="s">
        <v>243</v>
      </c>
      <c r="GF125" s="16"/>
      <c r="GG125" s="16"/>
      <c r="GH125" s="16" t="s">
        <v>244</v>
      </c>
    </row>
    <row r="126" spans="1:190" ht="37.5">
      <c r="A126" s="16" t="s">
        <v>1878</v>
      </c>
      <c r="B126" s="16" t="s">
        <v>1879</v>
      </c>
      <c r="C126" s="16" t="s">
        <v>1848</v>
      </c>
      <c r="D126" s="16" t="s">
        <v>193</v>
      </c>
      <c r="E126" s="16" t="s">
        <v>1849</v>
      </c>
      <c r="F126" s="16" t="s">
        <v>1850</v>
      </c>
      <c r="G126" s="16"/>
      <c r="H126" s="17">
        <v>375000</v>
      </c>
      <c r="I126" s="16" t="s">
        <v>1880</v>
      </c>
      <c r="J126" s="16" t="s">
        <v>198</v>
      </c>
      <c r="K126" s="16" t="s">
        <v>1881</v>
      </c>
      <c r="L126" s="16" t="s">
        <v>198</v>
      </c>
      <c r="M126" s="16" t="s">
        <v>1881</v>
      </c>
      <c r="N126" s="18">
        <v>43844.208333333299</v>
      </c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8">
        <v>44029.166666666701</v>
      </c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>
        <v>0</v>
      </c>
      <c r="AZ126" s="16">
        <v>0</v>
      </c>
      <c r="BA126" s="16">
        <v>0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6">
        <v>0</v>
      </c>
      <c r="BH126" s="16">
        <v>0</v>
      </c>
      <c r="BI126" s="16">
        <v>0</v>
      </c>
      <c r="BJ126" s="16">
        <v>0</v>
      </c>
      <c r="BK126" s="16">
        <v>0</v>
      </c>
      <c r="BL126" s="16">
        <v>0</v>
      </c>
      <c r="BM126" s="16">
        <v>0</v>
      </c>
      <c r="BN126" s="16">
        <v>0</v>
      </c>
      <c r="BO126" s="16">
        <v>0</v>
      </c>
      <c r="BP126" s="16">
        <v>0</v>
      </c>
      <c r="BQ126" s="16">
        <v>0</v>
      </c>
      <c r="BR126" s="16">
        <v>0</v>
      </c>
      <c r="BS126" s="16">
        <v>0</v>
      </c>
      <c r="BT126" s="16">
        <v>0</v>
      </c>
      <c r="BU126" s="16">
        <v>0</v>
      </c>
      <c r="BV126" s="16">
        <v>0</v>
      </c>
      <c r="BW126" s="16">
        <v>0</v>
      </c>
      <c r="BX126" s="16">
        <v>0</v>
      </c>
      <c r="BY126" s="16">
        <v>0</v>
      </c>
      <c r="BZ126" s="16">
        <v>0</v>
      </c>
      <c r="CA126" s="16">
        <v>0</v>
      </c>
      <c r="CB126" s="16">
        <v>0</v>
      </c>
      <c r="CC126" s="16">
        <v>0</v>
      </c>
      <c r="CD126" s="16">
        <v>0</v>
      </c>
      <c r="CE126" s="16">
        <v>0</v>
      </c>
      <c r="CF126" s="16">
        <v>0</v>
      </c>
      <c r="CG126" s="16">
        <v>0</v>
      </c>
      <c r="CH126" s="16">
        <v>0</v>
      </c>
      <c r="CI126" s="16">
        <v>0</v>
      </c>
      <c r="CJ126" s="16">
        <v>0</v>
      </c>
      <c r="CK126" s="16">
        <v>0</v>
      </c>
      <c r="CL126" s="16">
        <v>0</v>
      </c>
      <c r="CM126" s="16">
        <v>0</v>
      </c>
      <c r="CN126" s="16">
        <v>0</v>
      </c>
      <c r="CO126" s="16">
        <v>0</v>
      </c>
      <c r="CP126" s="16">
        <v>0</v>
      </c>
      <c r="CQ126" s="16">
        <v>0</v>
      </c>
      <c r="CR126" s="16">
        <v>0</v>
      </c>
      <c r="CS126" s="16">
        <v>0</v>
      </c>
      <c r="CT126" s="16">
        <v>0</v>
      </c>
      <c r="CU126" s="16">
        <v>0</v>
      </c>
      <c r="CV126" s="16">
        <v>0</v>
      </c>
      <c r="CW126" s="18">
        <v>1</v>
      </c>
      <c r="CX126" s="18">
        <v>1</v>
      </c>
      <c r="CY126" s="16">
        <v>0</v>
      </c>
      <c r="CZ126" s="16">
        <v>0</v>
      </c>
      <c r="DA126" s="16">
        <v>0</v>
      </c>
      <c r="DB126" s="16">
        <v>0</v>
      </c>
      <c r="DC126" s="16">
        <v>0</v>
      </c>
      <c r="DD126" s="16">
        <v>0</v>
      </c>
      <c r="DE126" s="16">
        <v>0</v>
      </c>
      <c r="DF126" s="16">
        <v>0</v>
      </c>
      <c r="DG126" s="16">
        <v>0</v>
      </c>
      <c r="DH126" s="16">
        <v>0</v>
      </c>
      <c r="DI126" s="16">
        <v>0</v>
      </c>
      <c r="DJ126" s="16">
        <v>0</v>
      </c>
      <c r="DK126" s="16">
        <v>0</v>
      </c>
      <c r="DL126" s="16">
        <v>0</v>
      </c>
      <c r="DM126" s="16">
        <v>0</v>
      </c>
      <c r="DN126" s="16">
        <v>0</v>
      </c>
      <c r="DO126" s="16">
        <v>0</v>
      </c>
      <c r="DP126" s="16">
        <v>0</v>
      </c>
      <c r="DQ126" s="16">
        <v>0</v>
      </c>
      <c r="DR126" s="16">
        <v>0</v>
      </c>
      <c r="DS126" s="16">
        <v>0</v>
      </c>
      <c r="DT126" s="16">
        <v>0</v>
      </c>
      <c r="DU126" s="16">
        <v>0</v>
      </c>
      <c r="DV126" s="16">
        <v>0</v>
      </c>
      <c r="DW126" s="16">
        <v>0</v>
      </c>
      <c r="DX126" s="17">
        <v>0</v>
      </c>
      <c r="DY126" s="17">
        <v>0</v>
      </c>
      <c r="DZ126" s="17">
        <v>0</v>
      </c>
      <c r="EA126" s="17">
        <v>0</v>
      </c>
      <c r="EB126" s="17">
        <v>0</v>
      </c>
      <c r="EC126" s="17">
        <v>0</v>
      </c>
      <c r="ED126" s="17">
        <v>0</v>
      </c>
      <c r="EE126" s="17">
        <v>0</v>
      </c>
      <c r="EF126" s="17">
        <v>0</v>
      </c>
      <c r="EG126" s="17">
        <v>0</v>
      </c>
      <c r="EH126" s="16"/>
      <c r="EI126" s="16"/>
      <c r="EJ126" s="16"/>
      <c r="EK126" s="16"/>
      <c r="EL126" s="16"/>
      <c r="EM126" s="16"/>
      <c r="EN126" s="16"/>
      <c r="EO126" s="16"/>
      <c r="EP126" s="16" t="s">
        <v>1853</v>
      </c>
      <c r="EQ126" s="16" t="s">
        <v>291</v>
      </c>
      <c r="ER126" s="16" t="s">
        <v>201</v>
      </c>
      <c r="ES126" s="16" t="s">
        <v>201</v>
      </c>
      <c r="ET126" s="16"/>
      <c r="EU126" s="17">
        <v>0</v>
      </c>
      <c r="EV126" s="16" t="s">
        <v>201</v>
      </c>
      <c r="EW126" s="16">
        <v>0</v>
      </c>
      <c r="EX126" s="16">
        <v>0</v>
      </c>
      <c r="EY126" s="16">
        <v>0</v>
      </c>
      <c r="EZ126" s="16">
        <v>0</v>
      </c>
      <c r="FA126" s="16"/>
      <c r="FB126" s="16" t="s">
        <v>1854</v>
      </c>
      <c r="FC126" s="16" t="s">
        <v>1855</v>
      </c>
      <c r="FD126" s="16"/>
      <c r="FE126" s="16" t="s">
        <v>1856</v>
      </c>
      <c r="FF126" s="16" t="s">
        <v>834</v>
      </c>
      <c r="FG126" s="16" t="s">
        <v>1857</v>
      </c>
      <c r="FH126" s="16" t="s">
        <v>1858</v>
      </c>
      <c r="FI126" s="16" t="s">
        <v>1859</v>
      </c>
      <c r="FJ126" s="16" t="s">
        <v>1860</v>
      </c>
      <c r="FK126" s="16"/>
      <c r="FL126" s="16" t="s">
        <v>1861</v>
      </c>
      <c r="FM126" s="16" t="s">
        <v>237</v>
      </c>
      <c r="FN126" s="16" t="s">
        <v>238</v>
      </c>
      <c r="FO126" s="16"/>
      <c r="FP126" s="16" t="s">
        <v>239</v>
      </c>
      <c r="FQ126" s="16" t="s">
        <v>240</v>
      </c>
      <c r="FR126" s="16" t="s">
        <v>241</v>
      </c>
      <c r="FS126" s="16" t="s">
        <v>1862</v>
      </c>
      <c r="FT126" s="16" t="s">
        <v>1863</v>
      </c>
      <c r="FU126" s="16" t="s">
        <v>1864</v>
      </c>
      <c r="FV126" s="16"/>
      <c r="FW126" s="16" t="s">
        <v>1865</v>
      </c>
      <c r="FX126" s="16" t="s">
        <v>237</v>
      </c>
      <c r="FY126" s="16" t="s">
        <v>238</v>
      </c>
      <c r="FZ126" s="16"/>
      <c r="GA126" s="16" t="s">
        <v>239</v>
      </c>
      <c r="GB126" s="16" t="s">
        <v>240</v>
      </c>
      <c r="GC126" s="16" t="s">
        <v>241</v>
      </c>
      <c r="GD126" s="16" t="s">
        <v>242</v>
      </c>
      <c r="GE126" s="16" t="s">
        <v>243</v>
      </c>
      <c r="GF126" s="16"/>
      <c r="GG126" s="16"/>
      <c r="GH126" s="16" t="s">
        <v>244</v>
      </c>
    </row>
    <row r="127" spans="1:190" ht="37.5">
      <c r="A127" s="16" t="s">
        <v>1882</v>
      </c>
      <c r="B127" s="16" t="s">
        <v>1883</v>
      </c>
      <c r="C127" s="16" t="s">
        <v>1848</v>
      </c>
      <c r="D127" s="16" t="s">
        <v>193</v>
      </c>
      <c r="E127" s="16" t="s">
        <v>1849</v>
      </c>
      <c r="F127" s="16" t="s">
        <v>1850</v>
      </c>
      <c r="G127" s="16" t="s">
        <v>248</v>
      </c>
      <c r="H127" s="17">
        <v>375000</v>
      </c>
      <c r="I127" s="16" t="s">
        <v>1884</v>
      </c>
      <c r="J127" s="16" t="s">
        <v>300</v>
      </c>
      <c r="K127" s="16" t="s">
        <v>1885</v>
      </c>
      <c r="L127" s="16"/>
      <c r="M127" s="16"/>
      <c r="N127" s="18">
        <v>43844.208333333299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8">
        <v>44029.166666666701</v>
      </c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>
        <v>0</v>
      </c>
      <c r="AZ127" s="16">
        <v>0</v>
      </c>
      <c r="BA127" s="16">
        <v>0</v>
      </c>
      <c r="BB127" s="16">
        <v>0</v>
      </c>
      <c r="BC127" s="16">
        <v>0</v>
      </c>
      <c r="BD127" s="16">
        <v>0</v>
      </c>
      <c r="BE127" s="16">
        <v>0</v>
      </c>
      <c r="BF127" s="16">
        <v>0</v>
      </c>
      <c r="BG127" s="16">
        <v>0</v>
      </c>
      <c r="BH127" s="16">
        <v>0</v>
      </c>
      <c r="BI127" s="16">
        <v>0</v>
      </c>
      <c r="BJ127" s="16">
        <v>0</v>
      </c>
      <c r="BK127" s="16">
        <v>0</v>
      </c>
      <c r="BL127" s="16">
        <v>0</v>
      </c>
      <c r="BM127" s="16">
        <v>0</v>
      </c>
      <c r="BN127" s="16">
        <v>0</v>
      </c>
      <c r="BO127" s="16">
        <v>0</v>
      </c>
      <c r="BP127" s="16">
        <v>0</v>
      </c>
      <c r="BQ127" s="16">
        <v>0</v>
      </c>
      <c r="BR127" s="16">
        <v>0</v>
      </c>
      <c r="BS127" s="16">
        <v>0</v>
      </c>
      <c r="BT127" s="16">
        <v>0</v>
      </c>
      <c r="BU127" s="16">
        <v>0</v>
      </c>
      <c r="BV127" s="16">
        <v>0</v>
      </c>
      <c r="BW127" s="16">
        <v>0</v>
      </c>
      <c r="BX127" s="16">
        <v>0</v>
      </c>
      <c r="BY127" s="16">
        <v>0</v>
      </c>
      <c r="BZ127" s="16">
        <v>0</v>
      </c>
      <c r="CA127" s="16">
        <v>0</v>
      </c>
      <c r="CB127" s="16">
        <v>0</v>
      </c>
      <c r="CC127" s="16">
        <v>0</v>
      </c>
      <c r="CD127" s="16">
        <v>0</v>
      </c>
      <c r="CE127" s="16">
        <v>0</v>
      </c>
      <c r="CF127" s="16">
        <v>0</v>
      </c>
      <c r="CG127" s="16">
        <v>0</v>
      </c>
      <c r="CH127" s="16">
        <v>0</v>
      </c>
      <c r="CI127" s="16">
        <v>0</v>
      </c>
      <c r="CJ127" s="16">
        <v>0</v>
      </c>
      <c r="CK127" s="16">
        <v>0</v>
      </c>
      <c r="CL127" s="16">
        <v>0</v>
      </c>
      <c r="CM127" s="16">
        <v>0</v>
      </c>
      <c r="CN127" s="16">
        <v>0</v>
      </c>
      <c r="CO127" s="16">
        <v>0</v>
      </c>
      <c r="CP127" s="16">
        <v>0</v>
      </c>
      <c r="CQ127" s="16">
        <v>0</v>
      </c>
      <c r="CR127" s="16">
        <v>0</v>
      </c>
      <c r="CS127" s="16">
        <v>0</v>
      </c>
      <c r="CT127" s="16">
        <v>0</v>
      </c>
      <c r="CU127" s="16">
        <v>0</v>
      </c>
      <c r="CV127" s="16">
        <v>0</v>
      </c>
      <c r="CW127" s="18">
        <v>1</v>
      </c>
      <c r="CX127" s="18">
        <v>1</v>
      </c>
      <c r="CY127" s="16">
        <v>0</v>
      </c>
      <c r="CZ127" s="16">
        <v>0</v>
      </c>
      <c r="DA127" s="16">
        <v>0</v>
      </c>
      <c r="DB127" s="16">
        <v>0</v>
      </c>
      <c r="DC127" s="16">
        <v>0</v>
      </c>
      <c r="DD127" s="16">
        <v>0</v>
      </c>
      <c r="DE127" s="16">
        <v>0</v>
      </c>
      <c r="DF127" s="16">
        <v>0</v>
      </c>
      <c r="DG127" s="16">
        <v>0</v>
      </c>
      <c r="DH127" s="16">
        <v>0</v>
      </c>
      <c r="DI127" s="16">
        <v>0</v>
      </c>
      <c r="DJ127" s="16">
        <v>0</v>
      </c>
      <c r="DK127" s="16">
        <v>0</v>
      </c>
      <c r="DL127" s="16">
        <v>0</v>
      </c>
      <c r="DM127" s="16">
        <v>0</v>
      </c>
      <c r="DN127" s="16">
        <v>0</v>
      </c>
      <c r="DO127" s="16">
        <v>0</v>
      </c>
      <c r="DP127" s="16">
        <v>0</v>
      </c>
      <c r="DQ127" s="16">
        <v>0</v>
      </c>
      <c r="DR127" s="16">
        <v>0</v>
      </c>
      <c r="DS127" s="16">
        <v>0</v>
      </c>
      <c r="DT127" s="16">
        <v>0</v>
      </c>
      <c r="DU127" s="16">
        <v>0</v>
      </c>
      <c r="DV127" s="16">
        <v>0</v>
      </c>
      <c r="DW127" s="16">
        <v>0</v>
      </c>
      <c r="DX127" s="17">
        <v>0</v>
      </c>
      <c r="DY127" s="17">
        <v>0</v>
      </c>
      <c r="DZ127" s="17">
        <v>0</v>
      </c>
      <c r="EA127" s="17">
        <v>0</v>
      </c>
      <c r="EB127" s="17">
        <v>0</v>
      </c>
      <c r="EC127" s="17">
        <v>0</v>
      </c>
      <c r="ED127" s="17">
        <v>0</v>
      </c>
      <c r="EE127" s="17">
        <v>0</v>
      </c>
      <c r="EF127" s="17">
        <v>0</v>
      </c>
      <c r="EG127" s="17">
        <v>0</v>
      </c>
      <c r="EH127" s="16"/>
      <c r="EI127" s="16"/>
      <c r="EJ127" s="16"/>
      <c r="EK127" s="16"/>
      <c r="EL127" s="16"/>
      <c r="EM127" s="16"/>
      <c r="EN127" s="16"/>
      <c r="EO127" s="16"/>
      <c r="EP127" s="16" t="s">
        <v>1853</v>
      </c>
      <c r="EQ127" s="16" t="s">
        <v>291</v>
      </c>
      <c r="ER127" s="16" t="s">
        <v>201</v>
      </c>
      <c r="ES127" s="16" t="s">
        <v>201</v>
      </c>
      <c r="ET127" s="16"/>
      <c r="EU127" s="17">
        <v>0</v>
      </c>
      <c r="EV127" s="16" t="s">
        <v>201</v>
      </c>
      <c r="EW127" s="16">
        <v>0</v>
      </c>
      <c r="EX127" s="16">
        <v>0</v>
      </c>
      <c r="EY127" s="16">
        <v>0</v>
      </c>
      <c r="EZ127" s="16">
        <v>0</v>
      </c>
      <c r="FA127" s="16"/>
      <c r="FB127" s="16" t="s">
        <v>1854</v>
      </c>
      <c r="FC127" s="16" t="s">
        <v>1855</v>
      </c>
      <c r="FD127" s="16"/>
      <c r="FE127" s="16" t="s">
        <v>1856</v>
      </c>
      <c r="FF127" s="16" t="s">
        <v>834</v>
      </c>
      <c r="FG127" s="16" t="s">
        <v>1857</v>
      </c>
      <c r="FH127" s="16" t="s">
        <v>1858</v>
      </c>
      <c r="FI127" s="16" t="s">
        <v>1859</v>
      </c>
      <c r="FJ127" s="16" t="s">
        <v>1860</v>
      </c>
      <c r="FK127" s="16"/>
      <c r="FL127" s="16" t="s">
        <v>1861</v>
      </c>
      <c r="FM127" s="16" t="s">
        <v>237</v>
      </c>
      <c r="FN127" s="16" t="s">
        <v>238</v>
      </c>
      <c r="FO127" s="16"/>
      <c r="FP127" s="16" t="s">
        <v>239</v>
      </c>
      <c r="FQ127" s="16" t="s">
        <v>240</v>
      </c>
      <c r="FR127" s="16" t="s">
        <v>241</v>
      </c>
      <c r="FS127" s="16" t="s">
        <v>1862</v>
      </c>
      <c r="FT127" s="16" t="s">
        <v>1863</v>
      </c>
      <c r="FU127" s="16" t="s">
        <v>1864</v>
      </c>
      <c r="FV127" s="16"/>
      <c r="FW127" s="16" t="s">
        <v>1865</v>
      </c>
      <c r="FX127" s="16" t="s">
        <v>237</v>
      </c>
      <c r="FY127" s="16" t="s">
        <v>238</v>
      </c>
      <c r="FZ127" s="16"/>
      <c r="GA127" s="16" t="s">
        <v>239</v>
      </c>
      <c r="GB127" s="16" t="s">
        <v>240</v>
      </c>
      <c r="GC127" s="16" t="s">
        <v>241</v>
      </c>
      <c r="GD127" s="16" t="s">
        <v>242</v>
      </c>
      <c r="GE127" s="16" t="s">
        <v>243</v>
      </c>
      <c r="GF127" s="16"/>
      <c r="GG127" s="16"/>
      <c r="GH127" s="16" t="s">
        <v>244</v>
      </c>
    </row>
    <row r="128" spans="1:190" ht="37.5">
      <c r="A128" s="16" t="s">
        <v>1886</v>
      </c>
      <c r="B128" s="16" t="s">
        <v>1887</v>
      </c>
      <c r="C128" s="16" t="s">
        <v>1848</v>
      </c>
      <c r="D128" s="16" t="s">
        <v>193</v>
      </c>
      <c r="E128" s="16" t="s">
        <v>1849</v>
      </c>
      <c r="F128" s="16" t="s">
        <v>1850</v>
      </c>
      <c r="G128" s="16"/>
      <c r="H128" s="17">
        <v>375000</v>
      </c>
      <c r="I128" s="16" t="s">
        <v>1888</v>
      </c>
      <c r="J128" s="16" t="s">
        <v>300</v>
      </c>
      <c r="K128" s="16" t="s">
        <v>1889</v>
      </c>
      <c r="L128" s="16"/>
      <c r="M128" s="16"/>
      <c r="N128" s="18">
        <v>43844.208333333299</v>
      </c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8">
        <v>44029.166666666701</v>
      </c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>
        <v>0</v>
      </c>
      <c r="AZ128" s="16">
        <v>0</v>
      </c>
      <c r="BA128" s="16">
        <v>0</v>
      </c>
      <c r="BB128" s="16">
        <v>0</v>
      </c>
      <c r="BC128" s="16">
        <v>0</v>
      </c>
      <c r="BD128" s="16">
        <v>0</v>
      </c>
      <c r="BE128" s="16">
        <v>0</v>
      </c>
      <c r="BF128" s="16">
        <v>0</v>
      </c>
      <c r="BG128" s="16">
        <v>0</v>
      </c>
      <c r="BH128" s="16">
        <v>0</v>
      </c>
      <c r="BI128" s="16">
        <v>0</v>
      </c>
      <c r="BJ128" s="16">
        <v>0</v>
      </c>
      <c r="BK128" s="16">
        <v>0</v>
      </c>
      <c r="BL128" s="16">
        <v>0</v>
      </c>
      <c r="BM128" s="16">
        <v>0</v>
      </c>
      <c r="BN128" s="16">
        <v>0</v>
      </c>
      <c r="BO128" s="16">
        <v>0</v>
      </c>
      <c r="BP128" s="16">
        <v>0</v>
      </c>
      <c r="BQ128" s="16">
        <v>0</v>
      </c>
      <c r="BR128" s="16">
        <v>0</v>
      </c>
      <c r="BS128" s="16">
        <v>0</v>
      </c>
      <c r="BT128" s="16">
        <v>0</v>
      </c>
      <c r="BU128" s="16">
        <v>0</v>
      </c>
      <c r="BV128" s="16">
        <v>0</v>
      </c>
      <c r="BW128" s="16">
        <v>0</v>
      </c>
      <c r="BX128" s="16">
        <v>0</v>
      </c>
      <c r="BY128" s="16">
        <v>0</v>
      </c>
      <c r="BZ128" s="16">
        <v>0</v>
      </c>
      <c r="CA128" s="16">
        <v>0</v>
      </c>
      <c r="CB128" s="16">
        <v>0</v>
      </c>
      <c r="CC128" s="16">
        <v>0</v>
      </c>
      <c r="CD128" s="16">
        <v>0</v>
      </c>
      <c r="CE128" s="16">
        <v>0</v>
      </c>
      <c r="CF128" s="16">
        <v>0</v>
      </c>
      <c r="CG128" s="16">
        <v>0</v>
      </c>
      <c r="CH128" s="16">
        <v>0</v>
      </c>
      <c r="CI128" s="16">
        <v>0</v>
      </c>
      <c r="CJ128" s="16">
        <v>0</v>
      </c>
      <c r="CK128" s="16">
        <v>0</v>
      </c>
      <c r="CL128" s="16">
        <v>0</v>
      </c>
      <c r="CM128" s="16">
        <v>0</v>
      </c>
      <c r="CN128" s="16">
        <v>0</v>
      </c>
      <c r="CO128" s="16">
        <v>0</v>
      </c>
      <c r="CP128" s="16">
        <v>0</v>
      </c>
      <c r="CQ128" s="16">
        <v>0</v>
      </c>
      <c r="CR128" s="16">
        <v>0</v>
      </c>
      <c r="CS128" s="16">
        <v>0</v>
      </c>
      <c r="CT128" s="16">
        <v>0</v>
      </c>
      <c r="CU128" s="16">
        <v>0</v>
      </c>
      <c r="CV128" s="16">
        <v>0</v>
      </c>
      <c r="CW128" s="18">
        <v>1</v>
      </c>
      <c r="CX128" s="18">
        <v>1</v>
      </c>
      <c r="CY128" s="16">
        <v>0</v>
      </c>
      <c r="CZ128" s="16">
        <v>0</v>
      </c>
      <c r="DA128" s="16">
        <v>0</v>
      </c>
      <c r="DB128" s="16">
        <v>0</v>
      </c>
      <c r="DC128" s="16">
        <v>0</v>
      </c>
      <c r="DD128" s="16">
        <v>0</v>
      </c>
      <c r="DE128" s="16">
        <v>0</v>
      </c>
      <c r="DF128" s="16">
        <v>0</v>
      </c>
      <c r="DG128" s="16">
        <v>0</v>
      </c>
      <c r="DH128" s="16">
        <v>0</v>
      </c>
      <c r="DI128" s="16">
        <v>0</v>
      </c>
      <c r="DJ128" s="16">
        <v>0</v>
      </c>
      <c r="DK128" s="16">
        <v>0</v>
      </c>
      <c r="DL128" s="16">
        <v>0</v>
      </c>
      <c r="DM128" s="16">
        <v>0</v>
      </c>
      <c r="DN128" s="16">
        <v>0</v>
      </c>
      <c r="DO128" s="16">
        <v>0</v>
      </c>
      <c r="DP128" s="16">
        <v>0</v>
      </c>
      <c r="DQ128" s="16">
        <v>0</v>
      </c>
      <c r="DR128" s="16">
        <v>0</v>
      </c>
      <c r="DS128" s="16">
        <v>0</v>
      </c>
      <c r="DT128" s="16">
        <v>0</v>
      </c>
      <c r="DU128" s="16">
        <v>0</v>
      </c>
      <c r="DV128" s="16">
        <v>0</v>
      </c>
      <c r="DW128" s="16">
        <v>0</v>
      </c>
      <c r="DX128" s="17">
        <v>0</v>
      </c>
      <c r="DY128" s="17">
        <v>0</v>
      </c>
      <c r="DZ128" s="17">
        <v>0</v>
      </c>
      <c r="EA128" s="17">
        <v>0</v>
      </c>
      <c r="EB128" s="17">
        <v>0</v>
      </c>
      <c r="EC128" s="17">
        <v>0</v>
      </c>
      <c r="ED128" s="17">
        <v>0</v>
      </c>
      <c r="EE128" s="17">
        <v>0</v>
      </c>
      <c r="EF128" s="17">
        <v>0</v>
      </c>
      <c r="EG128" s="17">
        <v>0</v>
      </c>
      <c r="EH128" s="16"/>
      <c r="EI128" s="16"/>
      <c r="EJ128" s="16"/>
      <c r="EK128" s="16"/>
      <c r="EL128" s="16"/>
      <c r="EM128" s="16"/>
      <c r="EN128" s="16"/>
      <c r="EO128" s="16"/>
      <c r="EP128" s="16" t="s">
        <v>1853</v>
      </c>
      <c r="EQ128" s="16" t="s">
        <v>291</v>
      </c>
      <c r="ER128" s="16" t="s">
        <v>201</v>
      </c>
      <c r="ES128" s="16" t="s">
        <v>201</v>
      </c>
      <c r="ET128" s="16"/>
      <c r="EU128" s="17">
        <v>0</v>
      </c>
      <c r="EV128" s="16" t="s">
        <v>201</v>
      </c>
      <c r="EW128" s="16">
        <v>0</v>
      </c>
      <c r="EX128" s="16">
        <v>0</v>
      </c>
      <c r="EY128" s="16">
        <v>0</v>
      </c>
      <c r="EZ128" s="16">
        <v>0</v>
      </c>
      <c r="FA128" s="16"/>
      <c r="FB128" s="16" t="s">
        <v>1854</v>
      </c>
      <c r="FC128" s="16" t="s">
        <v>1855</v>
      </c>
      <c r="FD128" s="16"/>
      <c r="FE128" s="16" t="s">
        <v>1856</v>
      </c>
      <c r="FF128" s="16" t="s">
        <v>834</v>
      </c>
      <c r="FG128" s="16" t="s">
        <v>1857</v>
      </c>
      <c r="FH128" s="16" t="s">
        <v>1858</v>
      </c>
      <c r="FI128" s="16" t="s">
        <v>1859</v>
      </c>
      <c r="FJ128" s="16" t="s">
        <v>1860</v>
      </c>
      <c r="FK128" s="16"/>
      <c r="FL128" s="16" t="s">
        <v>1861</v>
      </c>
      <c r="FM128" s="16" t="s">
        <v>237</v>
      </c>
      <c r="FN128" s="16" t="s">
        <v>238</v>
      </c>
      <c r="FO128" s="16"/>
      <c r="FP128" s="16" t="s">
        <v>239</v>
      </c>
      <c r="FQ128" s="16" t="s">
        <v>240</v>
      </c>
      <c r="FR128" s="16" t="s">
        <v>241</v>
      </c>
      <c r="FS128" s="16" t="s">
        <v>1862</v>
      </c>
      <c r="FT128" s="16" t="s">
        <v>1863</v>
      </c>
      <c r="FU128" s="16" t="s">
        <v>1864</v>
      </c>
      <c r="FV128" s="16"/>
      <c r="FW128" s="16" t="s">
        <v>1865</v>
      </c>
      <c r="FX128" s="16" t="s">
        <v>237</v>
      </c>
      <c r="FY128" s="16" t="s">
        <v>238</v>
      </c>
      <c r="FZ128" s="16"/>
      <c r="GA128" s="16" t="s">
        <v>239</v>
      </c>
      <c r="GB128" s="16" t="s">
        <v>240</v>
      </c>
      <c r="GC128" s="16" t="s">
        <v>241</v>
      </c>
      <c r="GD128" s="16" t="s">
        <v>242</v>
      </c>
      <c r="GE128" s="16" t="s">
        <v>243</v>
      </c>
      <c r="GF128" s="16"/>
      <c r="GG128" s="16"/>
      <c r="GH128" s="16" t="s">
        <v>244</v>
      </c>
    </row>
    <row r="129" spans="1:190" ht="37.5">
      <c r="A129" s="16" t="s">
        <v>1890</v>
      </c>
      <c r="B129" s="16" t="s">
        <v>1891</v>
      </c>
      <c r="C129" s="16" t="s">
        <v>1848</v>
      </c>
      <c r="D129" s="16" t="s">
        <v>193</v>
      </c>
      <c r="E129" s="16" t="s">
        <v>1849</v>
      </c>
      <c r="F129" s="16" t="s">
        <v>1850</v>
      </c>
      <c r="G129" s="16" t="s">
        <v>196</v>
      </c>
      <c r="H129" s="17">
        <v>0</v>
      </c>
      <c r="I129" s="16" t="s">
        <v>1892</v>
      </c>
      <c r="J129" s="16" t="s">
        <v>198</v>
      </c>
      <c r="K129" s="16" t="s">
        <v>1893</v>
      </c>
      <c r="L129" s="16" t="s">
        <v>198</v>
      </c>
      <c r="M129" s="16" t="s">
        <v>1893</v>
      </c>
      <c r="N129" s="18">
        <v>43844.208333333299</v>
      </c>
      <c r="O129" s="16"/>
      <c r="P129" s="16"/>
      <c r="Q129" s="16"/>
      <c r="R129" s="16"/>
      <c r="S129" s="16"/>
      <c r="T129" s="18">
        <v>45433.166666666701</v>
      </c>
      <c r="U129" s="18">
        <v>44104.166666666701</v>
      </c>
      <c r="V129" s="18">
        <v>44070.385879629597</v>
      </c>
      <c r="W129" s="16" t="s">
        <v>622</v>
      </c>
      <c r="X129" s="16"/>
      <c r="Y129" s="18">
        <v>44104.166666666701</v>
      </c>
      <c r="Z129" s="16"/>
      <c r="AA129" s="18">
        <v>44774.166666666701</v>
      </c>
      <c r="AB129" s="18">
        <v>44827.166666666701</v>
      </c>
      <c r="AC129" s="16"/>
      <c r="AD129" s="18">
        <v>44886.208333333299</v>
      </c>
      <c r="AE129" s="18">
        <v>44849.385625000003</v>
      </c>
      <c r="AF129" s="16" t="s">
        <v>622</v>
      </c>
      <c r="AG129" s="16"/>
      <c r="AH129" s="16"/>
      <c r="AI129" s="16"/>
      <c r="AJ129" s="18">
        <v>44796.166666666701</v>
      </c>
      <c r="AK129" s="18">
        <v>44799.166666666701</v>
      </c>
      <c r="AL129" s="18">
        <v>44804.166666666701</v>
      </c>
      <c r="AM129" s="18">
        <v>44817.386064814797</v>
      </c>
      <c r="AN129" s="18">
        <v>44939.208333333299</v>
      </c>
      <c r="AO129" s="18">
        <v>44886.208333333299</v>
      </c>
      <c r="AP129" s="18">
        <v>44903.208333333299</v>
      </c>
      <c r="AQ129" s="18">
        <v>44907.208333333299</v>
      </c>
      <c r="AR129" s="18">
        <v>44917.428009259304</v>
      </c>
      <c r="AS129" s="16"/>
      <c r="AT129" s="16"/>
      <c r="AU129" s="16"/>
      <c r="AV129" s="16"/>
      <c r="AW129" s="16"/>
      <c r="AX129" s="16"/>
      <c r="AY129" s="16">
        <v>0</v>
      </c>
      <c r="AZ129" s="16">
        <v>0</v>
      </c>
      <c r="BA129" s="16">
        <v>0</v>
      </c>
      <c r="BB129" s="16">
        <v>0</v>
      </c>
      <c r="BC129" s="16"/>
      <c r="BD129" s="16">
        <v>1248300</v>
      </c>
      <c r="BE129" s="16">
        <v>18724500</v>
      </c>
      <c r="BF129" s="16">
        <v>150</v>
      </c>
      <c r="BG129" s="16">
        <v>0</v>
      </c>
      <c r="BH129" s="16">
        <v>0</v>
      </c>
      <c r="BI129" s="16">
        <v>0</v>
      </c>
      <c r="BJ129" s="16">
        <v>0</v>
      </c>
      <c r="BK129" s="16">
        <v>0</v>
      </c>
      <c r="BL129" s="16">
        <v>0</v>
      </c>
      <c r="BM129" s="16">
        <v>47.877000000000002</v>
      </c>
      <c r="BN129" s="16">
        <v>47.877000000000002</v>
      </c>
      <c r="BO129" s="16"/>
      <c r="BP129" s="16">
        <v>47.877000000000002</v>
      </c>
      <c r="BQ129" s="16">
        <v>8896.2180000000008</v>
      </c>
      <c r="BR129" s="16">
        <v>133443.26999999999</v>
      </c>
      <c r="BS129" s="16">
        <v>0</v>
      </c>
      <c r="BT129" s="16">
        <v>0</v>
      </c>
      <c r="BU129" s="16">
        <v>0</v>
      </c>
      <c r="BV129" s="16">
        <v>95</v>
      </c>
      <c r="BW129" s="16">
        <v>8322</v>
      </c>
      <c r="BX129" s="16">
        <v>0</v>
      </c>
      <c r="BY129" s="16">
        <v>0</v>
      </c>
      <c r="BZ129" s="16">
        <v>0</v>
      </c>
      <c r="CA129" s="16">
        <v>0</v>
      </c>
      <c r="CB129" s="16">
        <v>0</v>
      </c>
      <c r="CC129" s="16">
        <v>1248300</v>
      </c>
      <c r="CD129" s="16">
        <v>18724500</v>
      </c>
      <c r="CE129" s="16">
        <v>150</v>
      </c>
      <c r="CF129" s="16">
        <v>0</v>
      </c>
      <c r="CG129" s="16">
        <v>0</v>
      </c>
      <c r="CH129" s="16">
        <v>0</v>
      </c>
      <c r="CI129" s="16">
        <v>0</v>
      </c>
      <c r="CJ129" s="16">
        <v>0</v>
      </c>
      <c r="CK129" s="16">
        <v>0</v>
      </c>
      <c r="CL129" s="16">
        <v>47.877000000000002</v>
      </c>
      <c r="CM129" s="16">
        <v>47.877000000000002</v>
      </c>
      <c r="CN129" s="16"/>
      <c r="CO129" s="16">
        <v>47.877000000000002</v>
      </c>
      <c r="CP129" s="16">
        <v>8896.2180000000008</v>
      </c>
      <c r="CQ129" s="16">
        <v>133443.26999999999</v>
      </c>
      <c r="CR129" s="16"/>
      <c r="CS129" s="16"/>
      <c r="CT129" s="16"/>
      <c r="CU129" s="16">
        <v>95</v>
      </c>
      <c r="CV129" s="16">
        <v>8322</v>
      </c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7">
        <v>90000</v>
      </c>
      <c r="DY129" s="17">
        <v>90000</v>
      </c>
      <c r="DZ129" s="17">
        <v>150000</v>
      </c>
      <c r="EA129" s="17">
        <v>0</v>
      </c>
      <c r="EB129" s="17">
        <v>60000</v>
      </c>
      <c r="EC129" s="17">
        <v>150000</v>
      </c>
      <c r="ED129" s="17">
        <v>0</v>
      </c>
      <c r="EE129" s="17">
        <v>0</v>
      </c>
      <c r="EF129" s="17">
        <v>0</v>
      </c>
      <c r="EG129" s="17">
        <v>0</v>
      </c>
      <c r="EH129" s="17">
        <v>456361.58</v>
      </c>
      <c r="EI129" s="17">
        <v>364888.42</v>
      </c>
      <c r="EJ129" s="17">
        <v>339750</v>
      </c>
      <c r="EK129" s="17">
        <v>65000</v>
      </c>
      <c r="EL129" s="17">
        <v>250000</v>
      </c>
      <c r="EM129" s="17">
        <v>431000</v>
      </c>
      <c r="EN129" s="17">
        <v>339750</v>
      </c>
      <c r="EO129" s="16"/>
      <c r="EP129" s="16" t="s">
        <v>1853</v>
      </c>
      <c r="EQ129" s="16" t="s">
        <v>291</v>
      </c>
      <c r="ER129" s="16" t="s">
        <v>201</v>
      </c>
      <c r="ES129" s="16" t="s">
        <v>201</v>
      </c>
      <c r="ET129" s="16" t="s">
        <v>1894</v>
      </c>
      <c r="EU129" s="17">
        <v>167470002</v>
      </c>
      <c r="EV129" s="16" t="s">
        <v>201</v>
      </c>
      <c r="EW129" s="16">
        <v>0.01</v>
      </c>
      <c r="EX129" s="16">
        <v>833</v>
      </c>
      <c r="EY129" s="16">
        <v>5.9499999999999998E-6</v>
      </c>
      <c r="EZ129" s="16">
        <v>0.05</v>
      </c>
      <c r="FA129" s="16"/>
      <c r="FB129" s="16" t="s">
        <v>1854</v>
      </c>
      <c r="FC129" s="16" t="s">
        <v>1855</v>
      </c>
      <c r="FD129" s="16"/>
      <c r="FE129" s="16" t="s">
        <v>1856</v>
      </c>
      <c r="FF129" s="16" t="s">
        <v>834</v>
      </c>
      <c r="FG129" s="16" t="s">
        <v>1857</v>
      </c>
      <c r="FH129" s="16" t="s">
        <v>1895</v>
      </c>
      <c r="FI129" s="16" t="s">
        <v>1896</v>
      </c>
      <c r="FJ129" s="16"/>
      <c r="FK129" s="16"/>
      <c r="FL129" s="16" t="s">
        <v>1897</v>
      </c>
      <c r="FM129" s="16" t="s">
        <v>1898</v>
      </c>
      <c r="FN129" s="16" t="s">
        <v>1899</v>
      </c>
      <c r="FO129" s="16" t="s">
        <v>1900</v>
      </c>
      <c r="FP129" s="16" t="s">
        <v>1901</v>
      </c>
      <c r="FQ129" s="16" t="s">
        <v>308</v>
      </c>
      <c r="FR129" s="16" t="s">
        <v>1902</v>
      </c>
      <c r="FS129" s="16" t="s">
        <v>1903</v>
      </c>
      <c r="FT129" s="16" t="s">
        <v>1904</v>
      </c>
      <c r="FU129" s="16" t="s">
        <v>1905</v>
      </c>
      <c r="FV129" s="16"/>
      <c r="FW129" s="16" t="s">
        <v>1906</v>
      </c>
      <c r="FX129" s="16" t="s">
        <v>237</v>
      </c>
      <c r="FY129" s="16" t="s">
        <v>238</v>
      </c>
      <c r="FZ129" s="16"/>
      <c r="GA129" s="16" t="s">
        <v>239</v>
      </c>
      <c r="GB129" s="16" t="s">
        <v>240</v>
      </c>
      <c r="GC129" s="16" t="s">
        <v>241</v>
      </c>
      <c r="GD129" s="16" t="s">
        <v>1907</v>
      </c>
      <c r="GE129" s="16" t="s">
        <v>1908</v>
      </c>
      <c r="GF129" s="16"/>
      <c r="GG129" s="16"/>
      <c r="GH129" s="16" t="s">
        <v>1909</v>
      </c>
    </row>
    <row r="130" spans="1:190" ht="37.5">
      <c r="A130" s="16" t="s">
        <v>1910</v>
      </c>
      <c r="B130" s="16" t="s">
        <v>1911</v>
      </c>
      <c r="C130" s="16" t="s">
        <v>1848</v>
      </c>
      <c r="D130" s="16" t="s">
        <v>193</v>
      </c>
      <c r="E130" s="16" t="s">
        <v>1849</v>
      </c>
      <c r="F130" s="16" t="s">
        <v>1850</v>
      </c>
      <c r="G130" s="16"/>
      <c r="H130" s="17">
        <v>375000</v>
      </c>
      <c r="I130" s="16" t="s">
        <v>1912</v>
      </c>
      <c r="J130" s="16" t="s">
        <v>198</v>
      </c>
      <c r="K130" s="16" t="s">
        <v>1913</v>
      </c>
      <c r="L130" s="16"/>
      <c r="M130" s="16"/>
      <c r="N130" s="18">
        <v>43844.208333333299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8">
        <v>44029.166666666701</v>
      </c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>
        <v>0</v>
      </c>
      <c r="AZ130" s="16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6">
        <v>0</v>
      </c>
      <c r="BH130" s="16">
        <v>0</v>
      </c>
      <c r="BI130" s="16">
        <v>0</v>
      </c>
      <c r="BJ130" s="16">
        <v>0</v>
      </c>
      <c r="BK130" s="16">
        <v>0</v>
      </c>
      <c r="BL130" s="16">
        <v>0</v>
      </c>
      <c r="BM130" s="16">
        <v>0</v>
      </c>
      <c r="BN130" s="16">
        <v>0</v>
      </c>
      <c r="BO130" s="16">
        <v>0</v>
      </c>
      <c r="BP130" s="16">
        <v>0</v>
      </c>
      <c r="BQ130" s="16">
        <v>0</v>
      </c>
      <c r="BR130" s="16">
        <v>0</v>
      </c>
      <c r="BS130" s="16">
        <v>0</v>
      </c>
      <c r="BT130" s="16">
        <v>0</v>
      </c>
      <c r="BU130" s="16">
        <v>0</v>
      </c>
      <c r="BV130" s="16">
        <v>0</v>
      </c>
      <c r="BW130" s="16">
        <v>0</v>
      </c>
      <c r="BX130" s="16">
        <v>0</v>
      </c>
      <c r="BY130" s="16">
        <v>0</v>
      </c>
      <c r="BZ130" s="16">
        <v>0</v>
      </c>
      <c r="CA130" s="16">
        <v>0</v>
      </c>
      <c r="CB130" s="16">
        <v>0</v>
      </c>
      <c r="CC130" s="16">
        <v>0</v>
      </c>
      <c r="CD130" s="16">
        <v>0</v>
      </c>
      <c r="CE130" s="16">
        <v>0</v>
      </c>
      <c r="CF130" s="16">
        <v>0</v>
      </c>
      <c r="CG130" s="16">
        <v>0</v>
      </c>
      <c r="CH130" s="16">
        <v>0</v>
      </c>
      <c r="CI130" s="16">
        <v>0</v>
      </c>
      <c r="CJ130" s="16">
        <v>0</v>
      </c>
      <c r="CK130" s="16">
        <v>0</v>
      </c>
      <c r="CL130" s="16">
        <v>0</v>
      </c>
      <c r="CM130" s="16">
        <v>0</v>
      </c>
      <c r="CN130" s="16">
        <v>0</v>
      </c>
      <c r="CO130" s="16">
        <v>0</v>
      </c>
      <c r="CP130" s="16">
        <v>0</v>
      </c>
      <c r="CQ130" s="16">
        <v>0</v>
      </c>
      <c r="CR130" s="16">
        <v>0</v>
      </c>
      <c r="CS130" s="16">
        <v>0</v>
      </c>
      <c r="CT130" s="16">
        <v>0</v>
      </c>
      <c r="CU130" s="16">
        <v>0</v>
      </c>
      <c r="CV130" s="16">
        <v>0</v>
      </c>
      <c r="CW130" s="18">
        <v>1</v>
      </c>
      <c r="CX130" s="18">
        <v>1</v>
      </c>
      <c r="CY130" s="16">
        <v>0</v>
      </c>
      <c r="CZ130" s="16">
        <v>0</v>
      </c>
      <c r="DA130" s="16">
        <v>0</v>
      </c>
      <c r="DB130" s="16">
        <v>0</v>
      </c>
      <c r="DC130" s="16">
        <v>0</v>
      </c>
      <c r="DD130" s="16">
        <v>0</v>
      </c>
      <c r="DE130" s="16">
        <v>0</v>
      </c>
      <c r="DF130" s="16">
        <v>0</v>
      </c>
      <c r="DG130" s="16">
        <v>0</v>
      </c>
      <c r="DH130" s="16">
        <v>0</v>
      </c>
      <c r="DI130" s="16">
        <v>0</v>
      </c>
      <c r="DJ130" s="16">
        <v>0</v>
      </c>
      <c r="DK130" s="16">
        <v>0</v>
      </c>
      <c r="DL130" s="16">
        <v>0</v>
      </c>
      <c r="DM130" s="16">
        <v>0</v>
      </c>
      <c r="DN130" s="16">
        <v>0</v>
      </c>
      <c r="DO130" s="16">
        <v>0</v>
      </c>
      <c r="DP130" s="16">
        <v>0</v>
      </c>
      <c r="DQ130" s="16">
        <v>0</v>
      </c>
      <c r="DR130" s="16">
        <v>0</v>
      </c>
      <c r="DS130" s="16">
        <v>0</v>
      </c>
      <c r="DT130" s="16">
        <v>0</v>
      </c>
      <c r="DU130" s="16">
        <v>0</v>
      </c>
      <c r="DV130" s="16">
        <v>0</v>
      </c>
      <c r="DW130" s="16">
        <v>0</v>
      </c>
      <c r="DX130" s="17">
        <v>0</v>
      </c>
      <c r="DY130" s="17">
        <v>0</v>
      </c>
      <c r="DZ130" s="17">
        <v>0</v>
      </c>
      <c r="EA130" s="17">
        <v>0</v>
      </c>
      <c r="EB130" s="17">
        <v>0</v>
      </c>
      <c r="EC130" s="17">
        <v>0</v>
      </c>
      <c r="ED130" s="17">
        <v>0</v>
      </c>
      <c r="EE130" s="17">
        <v>0</v>
      </c>
      <c r="EF130" s="17">
        <v>0</v>
      </c>
      <c r="EG130" s="17">
        <v>0</v>
      </c>
      <c r="EH130" s="16"/>
      <c r="EI130" s="16"/>
      <c r="EJ130" s="16"/>
      <c r="EK130" s="16"/>
      <c r="EL130" s="16"/>
      <c r="EM130" s="16"/>
      <c r="EN130" s="16"/>
      <c r="EO130" s="16"/>
      <c r="EP130" s="16" t="s">
        <v>1853</v>
      </c>
      <c r="EQ130" s="16" t="s">
        <v>291</v>
      </c>
      <c r="ER130" s="16" t="s">
        <v>201</v>
      </c>
      <c r="ES130" s="16" t="s">
        <v>201</v>
      </c>
      <c r="ET130" s="16"/>
      <c r="EU130" s="17">
        <v>0</v>
      </c>
      <c r="EV130" s="16" t="s">
        <v>201</v>
      </c>
      <c r="EW130" s="16">
        <v>0</v>
      </c>
      <c r="EX130" s="16">
        <v>0</v>
      </c>
      <c r="EY130" s="16">
        <v>0</v>
      </c>
      <c r="EZ130" s="16">
        <v>0</v>
      </c>
      <c r="FA130" s="16"/>
      <c r="FB130" s="16" t="s">
        <v>1854</v>
      </c>
      <c r="FC130" s="16" t="s">
        <v>1855</v>
      </c>
      <c r="FD130" s="16"/>
      <c r="FE130" s="16" t="s">
        <v>1856</v>
      </c>
      <c r="FF130" s="16" t="s">
        <v>834</v>
      </c>
      <c r="FG130" s="16" t="s">
        <v>1857</v>
      </c>
      <c r="FH130" s="16" t="s">
        <v>1858</v>
      </c>
      <c r="FI130" s="16" t="s">
        <v>1859</v>
      </c>
      <c r="FJ130" s="16" t="s">
        <v>1860</v>
      </c>
      <c r="FK130" s="16"/>
      <c r="FL130" s="16" t="s">
        <v>1861</v>
      </c>
      <c r="FM130" s="16" t="s">
        <v>237</v>
      </c>
      <c r="FN130" s="16" t="s">
        <v>238</v>
      </c>
      <c r="FO130" s="16"/>
      <c r="FP130" s="16" t="s">
        <v>239</v>
      </c>
      <c r="FQ130" s="16" t="s">
        <v>240</v>
      </c>
      <c r="FR130" s="16" t="s">
        <v>241</v>
      </c>
      <c r="FS130" s="16" t="s">
        <v>1862</v>
      </c>
      <c r="FT130" s="16" t="s">
        <v>1863</v>
      </c>
      <c r="FU130" s="16" t="s">
        <v>1864</v>
      </c>
      <c r="FV130" s="16"/>
      <c r="FW130" s="16" t="s">
        <v>1865</v>
      </c>
      <c r="FX130" s="16" t="s">
        <v>237</v>
      </c>
      <c r="FY130" s="16" t="s">
        <v>238</v>
      </c>
      <c r="FZ130" s="16"/>
      <c r="GA130" s="16" t="s">
        <v>239</v>
      </c>
      <c r="GB130" s="16" t="s">
        <v>240</v>
      </c>
      <c r="GC130" s="16" t="s">
        <v>241</v>
      </c>
      <c r="GD130" s="16" t="s">
        <v>242</v>
      </c>
      <c r="GE130" s="16" t="s">
        <v>243</v>
      </c>
      <c r="GF130" s="16"/>
      <c r="GG130" s="16"/>
      <c r="GH130" s="16" t="s">
        <v>244</v>
      </c>
    </row>
    <row r="131" spans="1:190" ht="37.5">
      <c r="A131" s="16" t="s">
        <v>1914</v>
      </c>
      <c r="B131" s="16" t="s">
        <v>1915</v>
      </c>
      <c r="C131" s="16" t="s">
        <v>1848</v>
      </c>
      <c r="D131" s="16" t="s">
        <v>193</v>
      </c>
      <c r="E131" s="16" t="s">
        <v>1849</v>
      </c>
      <c r="F131" s="16" t="s">
        <v>1850</v>
      </c>
      <c r="G131" s="16" t="s">
        <v>196</v>
      </c>
      <c r="H131" s="17">
        <v>0</v>
      </c>
      <c r="I131" s="16" t="s">
        <v>1916</v>
      </c>
      <c r="J131" s="16" t="s">
        <v>198</v>
      </c>
      <c r="K131" s="16" t="s">
        <v>1917</v>
      </c>
      <c r="L131" s="16" t="s">
        <v>198</v>
      </c>
      <c r="M131" s="16" t="s">
        <v>1917</v>
      </c>
      <c r="N131" s="18">
        <v>43844.208333333299</v>
      </c>
      <c r="O131" s="16"/>
      <c r="P131" s="16"/>
      <c r="Q131" s="16"/>
      <c r="R131" s="16"/>
      <c r="S131" s="16"/>
      <c r="T131" s="18">
        <v>44834.166666666701</v>
      </c>
      <c r="U131" s="18">
        <v>44104.166666666701</v>
      </c>
      <c r="V131" s="18">
        <v>44070.3858680556</v>
      </c>
      <c r="W131" s="16" t="s">
        <v>622</v>
      </c>
      <c r="X131" s="16"/>
      <c r="Y131" s="18">
        <v>44104.166666666701</v>
      </c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>
        <v>0</v>
      </c>
      <c r="AZ131" s="16">
        <v>0</v>
      </c>
      <c r="BA131" s="16">
        <v>0</v>
      </c>
      <c r="BB131" s="16">
        <v>0</v>
      </c>
      <c r="BC131" s="16"/>
      <c r="BD131" s="16">
        <v>1248300</v>
      </c>
      <c r="BE131" s="16">
        <v>18724500</v>
      </c>
      <c r="BF131" s="16">
        <v>150</v>
      </c>
      <c r="BG131" s="16">
        <v>0</v>
      </c>
      <c r="BH131" s="16">
        <v>0</v>
      </c>
      <c r="BI131" s="16">
        <v>0</v>
      </c>
      <c r="BJ131" s="16">
        <v>0</v>
      </c>
      <c r="BK131" s="16">
        <v>0</v>
      </c>
      <c r="BL131" s="16">
        <v>0</v>
      </c>
      <c r="BM131" s="16">
        <v>47.877000000000002</v>
      </c>
      <c r="BN131" s="16">
        <v>47.877000000000002</v>
      </c>
      <c r="BO131" s="16"/>
      <c r="BP131" s="16">
        <v>47.877000000000002</v>
      </c>
      <c r="BQ131" s="16">
        <v>8896.2180000000008</v>
      </c>
      <c r="BR131" s="16">
        <v>133443.26999999999</v>
      </c>
      <c r="BS131" s="16">
        <v>0</v>
      </c>
      <c r="BT131" s="16">
        <v>0</v>
      </c>
      <c r="BU131" s="16">
        <v>0</v>
      </c>
      <c r="BV131" s="16">
        <v>95</v>
      </c>
      <c r="BW131" s="16">
        <v>8322</v>
      </c>
      <c r="BX131" s="16">
        <v>0</v>
      </c>
      <c r="BY131" s="16">
        <v>0</v>
      </c>
      <c r="BZ131" s="16">
        <v>0</v>
      </c>
      <c r="CA131" s="16">
        <v>0</v>
      </c>
      <c r="CB131" s="16">
        <v>0</v>
      </c>
      <c r="CC131" s="16">
        <v>0</v>
      </c>
      <c r="CD131" s="16">
        <v>0</v>
      </c>
      <c r="CE131" s="16">
        <v>0</v>
      </c>
      <c r="CF131" s="16">
        <v>0</v>
      </c>
      <c r="CG131" s="16">
        <v>0</v>
      </c>
      <c r="CH131" s="16">
        <v>0</v>
      </c>
      <c r="CI131" s="16">
        <v>0</v>
      </c>
      <c r="CJ131" s="16">
        <v>0</v>
      </c>
      <c r="CK131" s="16">
        <v>0</v>
      </c>
      <c r="CL131" s="16">
        <v>0</v>
      </c>
      <c r="CM131" s="16">
        <v>0</v>
      </c>
      <c r="CN131" s="16">
        <v>0</v>
      </c>
      <c r="CO131" s="16">
        <v>0</v>
      </c>
      <c r="CP131" s="16">
        <v>0</v>
      </c>
      <c r="CQ131" s="16">
        <v>0</v>
      </c>
      <c r="CR131" s="16">
        <v>0</v>
      </c>
      <c r="CS131" s="16">
        <v>0</v>
      </c>
      <c r="CT131" s="16">
        <v>0</v>
      </c>
      <c r="CU131" s="16">
        <v>0</v>
      </c>
      <c r="CV131" s="16">
        <v>0</v>
      </c>
      <c r="CW131" s="18">
        <v>1</v>
      </c>
      <c r="CX131" s="18">
        <v>1</v>
      </c>
      <c r="CY131" s="16">
        <v>0</v>
      </c>
      <c r="CZ131" s="16">
        <v>0</v>
      </c>
      <c r="DA131" s="16">
        <v>0</v>
      </c>
      <c r="DB131" s="16">
        <v>0</v>
      </c>
      <c r="DC131" s="16">
        <v>0</v>
      </c>
      <c r="DD131" s="16">
        <v>0</v>
      </c>
      <c r="DE131" s="16">
        <v>0</v>
      </c>
      <c r="DF131" s="16">
        <v>0</v>
      </c>
      <c r="DG131" s="16">
        <v>0</v>
      </c>
      <c r="DH131" s="16">
        <v>0</v>
      </c>
      <c r="DI131" s="16">
        <v>0</v>
      </c>
      <c r="DJ131" s="16">
        <v>0</v>
      </c>
      <c r="DK131" s="16">
        <v>0</v>
      </c>
      <c r="DL131" s="16">
        <v>0</v>
      </c>
      <c r="DM131" s="16">
        <v>0</v>
      </c>
      <c r="DN131" s="16">
        <v>0</v>
      </c>
      <c r="DO131" s="16">
        <v>0</v>
      </c>
      <c r="DP131" s="16">
        <v>0</v>
      </c>
      <c r="DQ131" s="16">
        <v>0</v>
      </c>
      <c r="DR131" s="16">
        <v>0</v>
      </c>
      <c r="DS131" s="16">
        <v>0</v>
      </c>
      <c r="DT131" s="16">
        <v>0</v>
      </c>
      <c r="DU131" s="16">
        <v>0</v>
      </c>
      <c r="DV131" s="16">
        <v>0</v>
      </c>
      <c r="DW131" s="16">
        <v>0</v>
      </c>
      <c r="DX131" s="17">
        <v>90000</v>
      </c>
      <c r="DY131" s="17">
        <v>0</v>
      </c>
      <c r="DZ131" s="17">
        <v>150000</v>
      </c>
      <c r="EA131" s="17">
        <v>0</v>
      </c>
      <c r="EB131" s="17">
        <v>60000</v>
      </c>
      <c r="EC131" s="17">
        <v>0</v>
      </c>
      <c r="ED131" s="17">
        <v>0</v>
      </c>
      <c r="EE131" s="17">
        <v>0</v>
      </c>
      <c r="EF131" s="17">
        <v>0</v>
      </c>
      <c r="EG131" s="17">
        <v>0</v>
      </c>
      <c r="EH131" s="17">
        <v>456361.58</v>
      </c>
      <c r="EI131" s="17">
        <v>364888.42</v>
      </c>
      <c r="EJ131" s="17">
        <v>339750</v>
      </c>
      <c r="EK131" s="17">
        <v>65000</v>
      </c>
      <c r="EL131" s="16"/>
      <c r="EM131" s="16"/>
      <c r="EN131" s="16"/>
      <c r="EO131" s="17">
        <v>0</v>
      </c>
      <c r="EP131" s="16" t="s">
        <v>1853</v>
      </c>
      <c r="EQ131" s="16" t="s">
        <v>291</v>
      </c>
      <c r="ER131" s="16" t="s">
        <v>201</v>
      </c>
      <c r="ES131" s="16" t="s">
        <v>201</v>
      </c>
      <c r="ET131" s="16" t="s">
        <v>1894</v>
      </c>
      <c r="EU131" s="17">
        <v>167470002</v>
      </c>
      <c r="EV131" s="16" t="s">
        <v>201</v>
      </c>
      <c r="EW131" s="16">
        <v>0.01</v>
      </c>
      <c r="EX131" s="16">
        <v>833</v>
      </c>
      <c r="EY131" s="16">
        <v>5.9499999999999998E-6</v>
      </c>
      <c r="EZ131" s="16">
        <v>0.05</v>
      </c>
      <c r="FA131" s="16"/>
      <c r="FB131" s="16" t="s">
        <v>1854</v>
      </c>
      <c r="FC131" s="16" t="s">
        <v>1855</v>
      </c>
      <c r="FD131" s="16"/>
      <c r="FE131" s="16" t="s">
        <v>1856</v>
      </c>
      <c r="FF131" s="16" t="s">
        <v>834</v>
      </c>
      <c r="FG131" s="16" t="s">
        <v>1857</v>
      </c>
      <c r="FH131" s="16" t="s">
        <v>1895</v>
      </c>
      <c r="FI131" s="16" t="s">
        <v>1896</v>
      </c>
      <c r="FJ131" s="16"/>
      <c r="FK131" s="16"/>
      <c r="FL131" s="16" t="s">
        <v>1897</v>
      </c>
      <c r="FM131" s="16" t="s">
        <v>1898</v>
      </c>
      <c r="FN131" s="16" t="s">
        <v>1899</v>
      </c>
      <c r="FO131" s="16" t="s">
        <v>1900</v>
      </c>
      <c r="FP131" s="16" t="s">
        <v>1901</v>
      </c>
      <c r="FQ131" s="16" t="s">
        <v>308</v>
      </c>
      <c r="FR131" s="16" t="s">
        <v>1902</v>
      </c>
      <c r="FS131" s="16" t="s">
        <v>1903</v>
      </c>
      <c r="FT131" s="16" t="s">
        <v>1904</v>
      </c>
      <c r="FU131" s="16" t="s">
        <v>1905</v>
      </c>
      <c r="FV131" s="16"/>
      <c r="FW131" s="16" t="s">
        <v>1906</v>
      </c>
      <c r="FX131" s="16" t="s">
        <v>237</v>
      </c>
      <c r="FY131" s="16" t="s">
        <v>238</v>
      </c>
      <c r="FZ131" s="16"/>
      <c r="GA131" s="16" t="s">
        <v>239</v>
      </c>
      <c r="GB131" s="16" t="s">
        <v>240</v>
      </c>
      <c r="GC131" s="16" t="s">
        <v>241</v>
      </c>
      <c r="GD131" s="16" t="s">
        <v>1907</v>
      </c>
      <c r="GE131" s="16" t="s">
        <v>1908</v>
      </c>
      <c r="GF131" s="16"/>
      <c r="GG131" s="16"/>
      <c r="GH131" s="16" t="s">
        <v>1909</v>
      </c>
    </row>
    <row r="132" spans="1:190" ht="37.5">
      <c r="A132" s="16" t="s">
        <v>1918</v>
      </c>
      <c r="B132" s="16" t="s">
        <v>1919</v>
      </c>
      <c r="C132" s="16" t="s">
        <v>1848</v>
      </c>
      <c r="D132" s="16" t="s">
        <v>193</v>
      </c>
      <c r="E132" s="16" t="s">
        <v>1849</v>
      </c>
      <c r="F132" s="16" t="s">
        <v>1850</v>
      </c>
      <c r="G132" s="16" t="s">
        <v>196</v>
      </c>
      <c r="H132" s="17">
        <v>0</v>
      </c>
      <c r="I132" s="16" t="s">
        <v>1920</v>
      </c>
      <c r="J132" s="16" t="s">
        <v>198</v>
      </c>
      <c r="K132" s="16" t="s">
        <v>1921</v>
      </c>
      <c r="L132" s="16" t="s">
        <v>198</v>
      </c>
      <c r="M132" s="16" t="s">
        <v>1921</v>
      </c>
      <c r="N132" s="18">
        <v>43844.208333333299</v>
      </c>
      <c r="O132" s="16"/>
      <c r="P132" s="16"/>
      <c r="Q132" s="16"/>
      <c r="R132" s="16"/>
      <c r="S132" s="16"/>
      <c r="T132" s="18">
        <v>45434.166666666701</v>
      </c>
      <c r="U132" s="18">
        <v>44104.166666666701</v>
      </c>
      <c r="V132" s="18">
        <v>44071.385740740698</v>
      </c>
      <c r="W132" s="16" t="s">
        <v>622</v>
      </c>
      <c r="X132" s="16"/>
      <c r="Y132" s="18">
        <v>44104.166666666701</v>
      </c>
      <c r="Z132" s="16"/>
      <c r="AA132" s="18">
        <v>44741.166666666701</v>
      </c>
      <c r="AB132" s="18">
        <v>44827.166666666701</v>
      </c>
      <c r="AC132" s="16"/>
      <c r="AD132" s="18">
        <v>44887.208333333299</v>
      </c>
      <c r="AE132" s="18">
        <v>44849.385625000003</v>
      </c>
      <c r="AF132" s="16" t="s">
        <v>622</v>
      </c>
      <c r="AG132" s="16"/>
      <c r="AH132" s="16"/>
      <c r="AI132" s="16"/>
      <c r="AJ132" s="18">
        <v>44768.166666666701</v>
      </c>
      <c r="AK132" s="18">
        <v>44799.166666666701</v>
      </c>
      <c r="AL132" s="18">
        <v>44804.166666666701</v>
      </c>
      <c r="AM132" s="18">
        <v>44817.385717592602</v>
      </c>
      <c r="AN132" s="18">
        <v>44939.208333333299</v>
      </c>
      <c r="AO132" s="18">
        <v>44887.208333333299</v>
      </c>
      <c r="AP132" s="18">
        <v>44903.208333333299</v>
      </c>
      <c r="AQ132" s="18">
        <v>44907.208333333299</v>
      </c>
      <c r="AR132" s="18">
        <v>44917.427847222199</v>
      </c>
      <c r="AS132" s="16"/>
      <c r="AT132" s="16"/>
      <c r="AU132" s="16"/>
      <c r="AV132" s="16"/>
      <c r="AW132" s="16"/>
      <c r="AX132" s="16"/>
      <c r="AY132" s="16">
        <v>0</v>
      </c>
      <c r="AZ132" s="16">
        <v>0</v>
      </c>
      <c r="BA132" s="16">
        <v>0</v>
      </c>
      <c r="BB132" s="16">
        <v>0</v>
      </c>
      <c r="BC132" s="16"/>
      <c r="BD132" s="16">
        <v>1248300</v>
      </c>
      <c r="BE132" s="16">
        <v>18724500</v>
      </c>
      <c r="BF132" s="16">
        <v>150</v>
      </c>
      <c r="BG132" s="16">
        <v>0</v>
      </c>
      <c r="BH132" s="16">
        <v>0</v>
      </c>
      <c r="BI132" s="16">
        <v>0</v>
      </c>
      <c r="BJ132" s="16">
        <v>0</v>
      </c>
      <c r="BK132" s="16">
        <v>0</v>
      </c>
      <c r="BL132" s="16">
        <v>0</v>
      </c>
      <c r="BM132" s="16">
        <v>47.877000000000002</v>
      </c>
      <c r="BN132" s="16">
        <v>47.877000000000002</v>
      </c>
      <c r="BO132" s="16"/>
      <c r="BP132" s="16">
        <v>47.877000000000002</v>
      </c>
      <c r="BQ132" s="16">
        <v>8896.2180000000008</v>
      </c>
      <c r="BR132" s="16">
        <v>133443.26999999999</v>
      </c>
      <c r="BS132" s="16">
        <v>0</v>
      </c>
      <c r="BT132" s="16">
        <v>0</v>
      </c>
      <c r="BU132" s="16">
        <v>0</v>
      </c>
      <c r="BV132" s="16">
        <v>95</v>
      </c>
      <c r="BW132" s="16">
        <v>8322</v>
      </c>
      <c r="BX132" s="16">
        <v>0</v>
      </c>
      <c r="BY132" s="16">
        <v>0</v>
      </c>
      <c r="BZ132" s="16">
        <v>0</v>
      </c>
      <c r="CA132" s="16">
        <v>0</v>
      </c>
      <c r="CB132" s="16"/>
      <c r="CC132" s="16">
        <v>1248300</v>
      </c>
      <c r="CD132" s="16">
        <v>18724500</v>
      </c>
      <c r="CE132" s="16">
        <v>150</v>
      </c>
      <c r="CF132" s="16">
        <v>0</v>
      </c>
      <c r="CG132" s="16">
        <v>0</v>
      </c>
      <c r="CH132" s="16">
        <v>0</v>
      </c>
      <c r="CI132" s="16">
        <v>0</v>
      </c>
      <c r="CJ132" s="16">
        <v>0</v>
      </c>
      <c r="CK132" s="16">
        <v>0</v>
      </c>
      <c r="CL132" s="16">
        <v>47.877000000000002</v>
      </c>
      <c r="CM132" s="16">
        <v>47.877000000000002</v>
      </c>
      <c r="CN132" s="16">
        <v>0</v>
      </c>
      <c r="CO132" s="16">
        <v>47.877000000000002</v>
      </c>
      <c r="CP132" s="16">
        <v>8896.2180000000008</v>
      </c>
      <c r="CQ132" s="16">
        <v>133443.26999999999</v>
      </c>
      <c r="CR132" s="16">
        <v>0</v>
      </c>
      <c r="CS132" s="16">
        <v>0</v>
      </c>
      <c r="CT132" s="16">
        <v>0</v>
      </c>
      <c r="CU132" s="16">
        <v>95</v>
      </c>
      <c r="CV132" s="16">
        <v>8322</v>
      </c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7">
        <v>90000</v>
      </c>
      <c r="DY132" s="17">
        <v>90000</v>
      </c>
      <c r="DZ132" s="17">
        <v>150000</v>
      </c>
      <c r="EA132" s="17">
        <v>0</v>
      </c>
      <c r="EB132" s="17">
        <v>60000</v>
      </c>
      <c r="EC132" s="17">
        <v>150000</v>
      </c>
      <c r="ED132" s="17">
        <v>0</v>
      </c>
      <c r="EE132" s="17">
        <v>0</v>
      </c>
      <c r="EF132" s="17">
        <v>0</v>
      </c>
      <c r="EG132" s="17">
        <v>0</v>
      </c>
      <c r="EH132" s="17">
        <v>456361.58</v>
      </c>
      <c r="EI132" s="17">
        <v>364888.42</v>
      </c>
      <c r="EJ132" s="17">
        <v>339750</v>
      </c>
      <c r="EK132" s="17">
        <v>65000</v>
      </c>
      <c r="EL132" s="17">
        <v>250000</v>
      </c>
      <c r="EM132" s="17">
        <v>431000</v>
      </c>
      <c r="EN132" s="17">
        <v>339750</v>
      </c>
      <c r="EO132" s="17">
        <v>0</v>
      </c>
      <c r="EP132" s="16" t="s">
        <v>1853</v>
      </c>
      <c r="EQ132" s="16" t="s">
        <v>291</v>
      </c>
      <c r="ER132" s="16" t="s">
        <v>201</v>
      </c>
      <c r="ES132" s="16" t="s">
        <v>201</v>
      </c>
      <c r="ET132" s="16" t="s">
        <v>1894</v>
      </c>
      <c r="EU132" s="17">
        <v>167470002</v>
      </c>
      <c r="EV132" s="16" t="s">
        <v>201</v>
      </c>
      <c r="EW132" s="16">
        <v>0.01</v>
      </c>
      <c r="EX132" s="16">
        <v>833</v>
      </c>
      <c r="EY132" s="16">
        <v>5.9499999999999998E-6</v>
      </c>
      <c r="EZ132" s="16">
        <v>0.05</v>
      </c>
      <c r="FA132" s="16"/>
      <c r="FB132" s="16" t="s">
        <v>1854</v>
      </c>
      <c r="FC132" s="16" t="s">
        <v>1855</v>
      </c>
      <c r="FD132" s="16"/>
      <c r="FE132" s="16" t="s">
        <v>1856</v>
      </c>
      <c r="FF132" s="16" t="s">
        <v>834</v>
      </c>
      <c r="FG132" s="16" t="s">
        <v>1857</v>
      </c>
      <c r="FH132" s="16" t="s">
        <v>1895</v>
      </c>
      <c r="FI132" s="16" t="s">
        <v>1896</v>
      </c>
      <c r="FJ132" s="16"/>
      <c r="FK132" s="16"/>
      <c r="FL132" s="16" t="s">
        <v>1897</v>
      </c>
      <c r="FM132" s="16" t="s">
        <v>1898</v>
      </c>
      <c r="FN132" s="16" t="s">
        <v>1899</v>
      </c>
      <c r="FO132" s="16" t="s">
        <v>1900</v>
      </c>
      <c r="FP132" s="16" t="s">
        <v>1901</v>
      </c>
      <c r="FQ132" s="16" t="s">
        <v>308</v>
      </c>
      <c r="FR132" s="16" t="s">
        <v>1902</v>
      </c>
      <c r="FS132" s="16" t="s">
        <v>1903</v>
      </c>
      <c r="FT132" s="16" t="s">
        <v>1904</v>
      </c>
      <c r="FU132" s="16" t="s">
        <v>1905</v>
      </c>
      <c r="FV132" s="16"/>
      <c r="FW132" s="16" t="s">
        <v>1906</v>
      </c>
      <c r="FX132" s="16" t="s">
        <v>237</v>
      </c>
      <c r="FY132" s="16" t="s">
        <v>238</v>
      </c>
      <c r="FZ132" s="16"/>
      <c r="GA132" s="16" t="s">
        <v>239</v>
      </c>
      <c r="GB132" s="16" t="s">
        <v>240</v>
      </c>
      <c r="GC132" s="16" t="s">
        <v>241</v>
      </c>
      <c r="GD132" s="16" t="s">
        <v>1907</v>
      </c>
      <c r="GE132" s="16" t="s">
        <v>1908</v>
      </c>
      <c r="GF132" s="16"/>
      <c r="GG132" s="16"/>
      <c r="GH132" s="16" t="s">
        <v>1909</v>
      </c>
    </row>
    <row r="133" spans="1:190" ht="37.5">
      <c r="A133" s="16" t="s">
        <v>1922</v>
      </c>
      <c r="B133" s="16" t="s">
        <v>1923</v>
      </c>
      <c r="C133" s="16" t="s">
        <v>1848</v>
      </c>
      <c r="D133" s="16" t="s">
        <v>193</v>
      </c>
      <c r="E133" s="16" t="s">
        <v>1849</v>
      </c>
      <c r="F133" s="16" t="s">
        <v>1850</v>
      </c>
      <c r="G133" s="16" t="s">
        <v>196</v>
      </c>
      <c r="H133" s="17">
        <v>0</v>
      </c>
      <c r="I133" s="16" t="s">
        <v>1924</v>
      </c>
      <c r="J133" s="16" t="s">
        <v>198</v>
      </c>
      <c r="K133" s="16" t="s">
        <v>1925</v>
      </c>
      <c r="L133" s="16" t="s">
        <v>198</v>
      </c>
      <c r="M133" s="16" t="s">
        <v>1925</v>
      </c>
      <c r="N133" s="18">
        <v>43844.208333333299</v>
      </c>
      <c r="O133" s="16"/>
      <c r="P133" s="16"/>
      <c r="Q133" s="16"/>
      <c r="R133" s="16"/>
      <c r="S133" s="16"/>
      <c r="T133" s="18">
        <v>45394.166666666701</v>
      </c>
      <c r="U133" s="18">
        <v>44104.166666666701</v>
      </c>
      <c r="V133" s="18">
        <v>44071.385740740698</v>
      </c>
      <c r="W133" s="16" t="s">
        <v>622</v>
      </c>
      <c r="X133" s="16"/>
      <c r="Y133" s="18">
        <v>44104.166666666701</v>
      </c>
      <c r="Z133" s="16"/>
      <c r="AA133" s="18">
        <v>44774.166666666701</v>
      </c>
      <c r="AB133" s="18">
        <v>44813.166666666701</v>
      </c>
      <c r="AC133" s="16"/>
      <c r="AD133" s="18">
        <v>44846.166666666701</v>
      </c>
      <c r="AE133" s="18">
        <v>44826.385775463001</v>
      </c>
      <c r="AF133" s="16" t="s">
        <v>622</v>
      </c>
      <c r="AG133" s="16"/>
      <c r="AH133" s="16"/>
      <c r="AI133" s="16"/>
      <c r="AJ133" s="18">
        <v>44796.166666666701</v>
      </c>
      <c r="AK133" s="18">
        <v>44799.166666666701</v>
      </c>
      <c r="AL133" s="18">
        <v>44804.166666666701</v>
      </c>
      <c r="AM133" s="18">
        <v>44818.385729166701</v>
      </c>
      <c r="AN133" s="18">
        <v>44897.208333333299</v>
      </c>
      <c r="AO133" s="18">
        <v>44847.166666666701</v>
      </c>
      <c r="AP133" s="18">
        <v>44861.166666666701</v>
      </c>
      <c r="AQ133" s="18">
        <v>44861.166666666701</v>
      </c>
      <c r="AR133" s="18">
        <v>44870.385717592602</v>
      </c>
      <c r="AS133" s="16"/>
      <c r="AT133" s="16"/>
      <c r="AU133" s="16"/>
      <c r="AV133" s="16"/>
      <c r="AW133" s="16"/>
      <c r="AX133" s="16"/>
      <c r="AY133" s="16">
        <v>0</v>
      </c>
      <c r="AZ133" s="16">
        <v>0</v>
      </c>
      <c r="BA133" s="16">
        <v>0</v>
      </c>
      <c r="BB133" s="16">
        <v>0</v>
      </c>
      <c r="BC133" s="16"/>
      <c r="BD133" s="16">
        <v>1248300</v>
      </c>
      <c r="BE133" s="16">
        <v>18724500</v>
      </c>
      <c r="BF133" s="16">
        <v>150</v>
      </c>
      <c r="BG133" s="16">
        <v>0</v>
      </c>
      <c r="BH133" s="16">
        <v>0</v>
      </c>
      <c r="BI133" s="16">
        <v>0</v>
      </c>
      <c r="BJ133" s="16">
        <v>0</v>
      </c>
      <c r="BK133" s="16">
        <v>0</v>
      </c>
      <c r="BL133" s="16">
        <v>0</v>
      </c>
      <c r="BM133" s="16">
        <v>47.877000000000002</v>
      </c>
      <c r="BN133" s="16">
        <v>47.877000000000002</v>
      </c>
      <c r="BO133" s="16"/>
      <c r="BP133" s="16">
        <v>47.877000000000002</v>
      </c>
      <c r="BQ133" s="16">
        <v>8896.2180000000008</v>
      </c>
      <c r="BR133" s="16">
        <v>133443.26999999999</v>
      </c>
      <c r="BS133" s="16">
        <v>0</v>
      </c>
      <c r="BT133" s="16">
        <v>0</v>
      </c>
      <c r="BU133" s="16">
        <v>0</v>
      </c>
      <c r="BV133" s="16">
        <v>95</v>
      </c>
      <c r="BW133" s="16">
        <v>8322</v>
      </c>
      <c r="BX133" s="16">
        <v>0</v>
      </c>
      <c r="BY133" s="16">
        <v>0</v>
      </c>
      <c r="BZ133" s="16">
        <v>0</v>
      </c>
      <c r="CA133" s="16">
        <v>0</v>
      </c>
      <c r="CB133" s="16"/>
      <c r="CC133" s="16">
        <v>1248300</v>
      </c>
      <c r="CD133" s="16">
        <v>18724500</v>
      </c>
      <c r="CE133" s="16">
        <v>150</v>
      </c>
      <c r="CF133" s="16">
        <v>0</v>
      </c>
      <c r="CG133" s="16">
        <v>0</v>
      </c>
      <c r="CH133" s="16">
        <v>0</v>
      </c>
      <c r="CI133" s="16">
        <v>0</v>
      </c>
      <c r="CJ133" s="16">
        <v>0</v>
      </c>
      <c r="CK133" s="16">
        <v>0</v>
      </c>
      <c r="CL133" s="16">
        <v>47.877000000000002</v>
      </c>
      <c r="CM133" s="16">
        <v>47.877000000000002</v>
      </c>
      <c r="CN133" s="16">
        <v>0</v>
      </c>
      <c r="CO133" s="16">
        <v>47.877000000000002</v>
      </c>
      <c r="CP133" s="16">
        <v>8896.2180000000008</v>
      </c>
      <c r="CQ133" s="16">
        <v>133443.26999999999</v>
      </c>
      <c r="CR133" s="16">
        <v>0</v>
      </c>
      <c r="CS133" s="16">
        <v>0</v>
      </c>
      <c r="CT133" s="16">
        <v>0</v>
      </c>
      <c r="CU133" s="16">
        <v>95</v>
      </c>
      <c r="CV133" s="16">
        <v>8322</v>
      </c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7">
        <v>90000</v>
      </c>
      <c r="DY133" s="17">
        <v>90000</v>
      </c>
      <c r="DZ133" s="17">
        <v>150000</v>
      </c>
      <c r="EA133" s="17">
        <v>0</v>
      </c>
      <c r="EB133" s="17">
        <v>60000</v>
      </c>
      <c r="EC133" s="17">
        <v>150000</v>
      </c>
      <c r="ED133" s="17">
        <v>0</v>
      </c>
      <c r="EE133" s="17">
        <v>0</v>
      </c>
      <c r="EF133" s="17">
        <v>0</v>
      </c>
      <c r="EG133" s="17">
        <v>0</v>
      </c>
      <c r="EH133" s="17">
        <v>456361.58</v>
      </c>
      <c r="EI133" s="17">
        <v>364888.42</v>
      </c>
      <c r="EJ133" s="17">
        <v>339750</v>
      </c>
      <c r="EK133" s="17">
        <v>65000</v>
      </c>
      <c r="EL133" s="17">
        <v>250000</v>
      </c>
      <c r="EM133" s="17">
        <v>431000</v>
      </c>
      <c r="EN133" s="17">
        <v>339750</v>
      </c>
      <c r="EO133" s="17">
        <v>0</v>
      </c>
      <c r="EP133" s="16" t="s">
        <v>1853</v>
      </c>
      <c r="EQ133" s="16" t="s">
        <v>291</v>
      </c>
      <c r="ER133" s="16" t="s">
        <v>201</v>
      </c>
      <c r="ES133" s="16" t="s">
        <v>201</v>
      </c>
      <c r="ET133" s="16" t="s">
        <v>1894</v>
      </c>
      <c r="EU133" s="17">
        <v>167470002</v>
      </c>
      <c r="EV133" s="16" t="s">
        <v>201</v>
      </c>
      <c r="EW133" s="16">
        <v>1.6999999999999999E-3</v>
      </c>
      <c r="EX133" s="16">
        <v>833</v>
      </c>
      <c r="EY133" s="16">
        <v>5.9499999999999998E-6</v>
      </c>
      <c r="EZ133" s="16">
        <v>3.4000000000000002E-2</v>
      </c>
      <c r="FA133" s="16"/>
      <c r="FB133" s="16" t="s">
        <v>1854</v>
      </c>
      <c r="FC133" s="16" t="s">
        <v>1855</v>
      </c>
      <c r="FD133" s="16"/>
      <c r="FE133" s="16" t="s">
        <v>1856</v>
      </c>
      <c r="FF133" s="16" t="s">
        <v>834</v>
      </c>
      <c r="FG133" s="16" t="s">
        <v>1857</v>
      </c>
      <c r="FH133" s="16" t="s">
        <v>1895</v>
      </c>
      <c r="FI133" s="16" t="s">
        <v>1896</v>
      </c>
      <c r="FJ133" s="16"/>
      <c r="FK133" s="16"/>
      <c r="FL133" s="16" t="s">
        <v>1897</v>
      </c>
      <c r="FM133" s="16" t="s">
        <v>1898</v>
      </c>
      <c r="FN133" s="16" t="s">
        <v>1899</v>
      </c>
      <c r="FO133" s="16" t="s">
        <v>1900</v>
      </c>
      <c r="FP133" s="16" t="s">
        <v>1901</v>
      </c>
      <c r="FQ133" s="16" t="s">
        <v>308</v>
      </c>
      <c r="FR133" s="16" t="s">
        <v>1902</v>
      </c>
      <c r="FS133" s="16" t="s">
        <v>1903</v>
      </c>
      <c r="FT133" s="16" t="s">
        <v>1904</v>
      </c>
      <c r="FU133" s="16" t="s">
        <v>1905</v>
      </c>
      <c r="FV133" s="16"/>
      <c r="FW133" s="16" t="s">
        <v>1906</v>
      </c>
      <c r="FX133" s="16" t="s">
        <v>237</v>
      </c>
      <c r="FY133" s="16" t="s">
        <v>238</v>
      </c>
      <c r="FZ133" s="16"/>
      <c r="GA133" s="16" t="s">
        <v>239</v>
      </c>
      <c r="GB133" s="16" t="s">
        <v>240</v>
      </c>
      <c r="GC133" s="16" t="s">
        <v>241</v>
      </c>
      <c r="GD133" s="16" t="s">
        <v>1907</v>
      </c>
      <c r="GE133" s="16" t="s">
        <v>1908</v>
      </c>
      <c r="GF133" s="16"/>
      <c r="GG133" s="16"/>
      <c r="GH133" s="16" t="s">
        <v>1909</v>
      </c>
    </row>
    <row r="134" spans="1:190" ht="37.5">
      <c r="A134" s="16" t="s">
        <v>1926</v>
      </c>
      <c r="B134" s="16" t="s">
        <v>1927</v>
      </c>
      <c r="C134" s="16" t="s">
        <v>1848</v>
      </c>
      <c r="D134" s="16" t="s">
        <v>193</v>
      </c>
      <c r="E134" s="16" t="s">
        <v>1849</v>
      </c>
      <c r="F134" s="16" t="s">
        <v>1850</v>
      </c>
      <c r="G134" s="16" t="s">
        <v>196</v>
      </c>
      <c r="H134" s="17">
        <v>0</v>
      </c>
      <c r="I134" s="16" t="s">
        <v>1928</v>
      </c>
      <c r="J134" s="16" t="s">
        <v>198</v>
      </c>
      <c r="K134" s="16" t="s">
        <v>1929</v>
      </c>
      <c r="L134" s="16" t="s">
        <v>198</v>
      </c>
      <c r="M134" s="16" t="s">
        <v>1929</v>
      </c>
      <c r="N134" s="18">
        <v>43844.208333333299</v>
      </c>
      <c r="O134" s="16"/>
      <c r="P134" s="16"/>
      <c r="Q134" s="16"/>
      <c r="R134" s="16"/>
      <c r="S134" s="16"/>
      <c r="T134" s="18">
        <v>45440.166666666701</v>
      </c>
      <c r="U134" s="18">
        <v>44104.166666666701</v>
      </c>
      <c r="V134" s="18">
        <v>44071.385740740698</v>
      </c>
      <c r="W134" s="16" t="s">
        <v>622</v>
      </c>
      <c r="X134" s="16"/>
      <c r="Y134" s="18">
        <v>44104.166666666701</v>
      </c>
      <c r="Z134" s="16"/>
      <c r="AA134" s="18">
        <v>44774.166666666701</v>
      </c>
      <c r="AB134" s="18">
        <v>44827.166666666701</v>
      </c>
      <c r="AC134" s="16"/>
      <c r="AD134" s="18">
        <v>44893.208333333299</v>
      </c>
      <c r="AE134" s="18">
        <v>44849.385625000003</v>
      </c>
      <c r="AF134" s="16" t="s">
        <v>622</v>
      </c>
      <c r="AG134" s="16"/>
      <c r="AH134" s="16"/>
      <c r="AI134" s="16"/>
      <c r="AJ134" s="18">
        <v>44796.166666666701</v>
      </c>
      <c r="AK134" s="18">
        <v>44799.166666666701</v>
      </c>
      <c r="AL134" s="18">
        <v>44804.166666666701</v>
      </c>
      <c r="AM134" s="18">
        <v>44820.386597222197</v>
      </c>
      <c r="AN134" s="18">
        <v>44939.208333333299</v>
      </c>
      <c r="AO134" s="18">
        <v>44893.208333333299</v>
      </c>
      <c r="AP134" s="18">
        <v>44903.208333333299</v>
      </c>
      <c r="AQ134" s="18">
        <v>44907.208333333299</v>
      </c>
      <c r="AR134" s="18">
        <v>44917.427534722199</v>
      </c>
      <c r="AS134" s="16"/>
      <c r="AT134" s="16"/>
      <c r="AU134" s="16"/>
      <c r="AV134" s="16"/>
      <c r="AW134" s="16"/>
      <c r="AX134" s="16"/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1248300</v>
      </c>
      <c r="BE134" s="16">
        <v>18724500</v>
      </c>
      <c r="BF134" s="16">
        <v>150</v>
      </c>
      <c r="BG134" s="16">
        <v>0</v>
      </c>
      <c r="BH134" s="16">
        <v>0</v>
      </c>
      <c r="BI134" s="16">
        <v>0</v>
      </c>
      <c r="BJ134" s="16">
        <v>0</v>
      </c>
      <c r="BK134" s="16">
        <v>0</v>
      </c>
      <c r="BL134" s="16">
        <v>0</v>
      </c>
      <c r="BM134" s="16">
        <v>47.877000000000002</v>
      </c>
      <c r="BN134" s="16">
        <v>47.877000000000002</v>
      </c>
      <c r="BO134" s="16"/>
      <c r="BP134" s="16">
        <v>47.877000000000002</v>
      </c>
      <c r="BQ134" s="16">
        <v>8896.2180000000008</v>
      </c>
      <c r="BR134" s="16">
        <v>133443.26999999999</v>
      </c>
      <c r="BS134" s="16">
        <v>0</v>
      </c>
      <c r="BT134" s="16">
        <v>0</v>
      </c>
      <c r="BU134" s="16">
        <v>0</v>
      </c>
      <c r="BV134" s="16">
        <v>95</v>
      </c>
      <c r="BW134" s="16">
        <v>8322</v>
      </c>
      <c r="BX134" s="16">
        <v>0</v>
      </c>
      <c r="BY134" s="16">
        <v>0</v>
      </c>
      <c r="BZ134" s="16">
        <v>0</v>
      </c>
      <c r="CA134" s="16">
        <v>0</v>
      </c>
      <c r="CB134" s="16">
        <v>0</v>
      </c>
      <c r="CC134" s="16">
        <v>1248300</v>
      </c>
      <c r="CD134" s="16">
        <v>18724500</v>
      </c>
      <c r="CE134" s="16">
        <v>150</v>
      </c>
      <c r="CF134" s="16">
        <v>0</v>
      </c>
      <c r="CG134" s="16">
        <v>0</v>
      </c>
      <c r="CH134" s="16">
        <v>0</v>
      </c>
      <c r="CI134" s="16">
        <v>0</v>
      </c>
      <c r="CJ134" s="16">
        <v>0</v>
      </c>
      <c r="CK134" s="16">
        <v>0</v>
      </c>
      <c r="CL134" s="16">
        <v>47.877000000000002</v>
      </c>
      <c r="CM134" s="16">
        <v>47.877000000000002</v>
      </c>
      <c r="CN134" s="16"/>
      <c r="CO134" s="16">
        <v>47.877000000000002</v>
      </c>
      <c r="CP134" s="16">
        <v>8896.2180000000008</v>
      </c>
      <c r="CQ134" s="16">
        <v>133443.26999999999</v>
      </c>
      <c r="CR134" s="16">
        <v>0</v>
      </c>
      <c r="CS134" s="16">
        <v>0</v>
      </c>
      <c r="CT134" s="16">
        <v>0</v>
      </c>
      <c r="CU134" s="16">
        <v>95</v>
      </c>
      <c r="CV134" s="16">
        <v>8322</v>
      </c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7">
        <v>90000</v>
      </c>
      <c r="DY134" s="17">
        <v>90000</v>
      </c>
      <c r="DZ134" s="17">
        <v>150000</v>
      </c>
      <c r="EA134" s="17">
        <v>0</v>
      </c>
      <c r="EB134" s="17">
        <v>60000</v>
      </c>
      <c r="EC134" s="17">
        <v>150000</v>
      </c>
      <c r="ED134" s="17">
        <v>0</v>
      </c>
      <c r="EE134" s="17">
        <v>0</v>
      </c>
      <c r="EF134" s="17">
        <v>0</v>
      </c>
      <c r="EG134" s="17">
        <v>0</v>
      </c>
      <c r="EH134" s="17">
        <v>456361.58</v>
      </c>
      <c r="EI134" s="17">
        <v>364888.42</v>
      </c>
      <c r="EJ134" s="17">
        <v>339750</v>
      </c>
      <c r="EK134" s="17">
        <v>65000</v>
      </c>
      <c r="EL134" s="17">
        <v>250000</v>
      </c>
      <c r="EM134" s="17">
        <v>596000</v>
      </c>
      <c r="EN134" s="17">
        <v>339750</v>
      </c>
      <c r="EO134" s="17">
        <v>0</v>
      </c>
      <c r="EP134" s="16" t="s">
        <v>1853</v>
      </c>
      <c r="EQ134" s="16" t="s">
        <v>291</v>
      </c>
      <c r="ER134" s="16" t="s">
        <v>201</v>
      </c>
      <c r="ES134" s="16" t="s">
        <v>201</v>
      </c>
      <c r="ET134" s="16" t="s">
        <v>1894</v>
      </c>
      <c r="EU134" s="17">
        <v>167470002</v>
      </c>
      <c r="EV134" s="16" t="s">
        <v>201</v>
      </c>
      <c r="EW134" s="16">
        <v>0.01</v>
      </c>
      <c r="EX134" s="16">
        <v>833</v>
      </c>
      <c r="EY134" s="16">
        <v>5.9499999999999998E-6</v>
      </c>
      <c r="EZ134" s="16">
        <v>0.05</v>
      </c>
      <c r="FA134" s="16"/>
      <c r="FB134" s="16" t="s">
        <v>1854</v>
      </c>
      <c r="FC134" s="16" t="s">
        <v>1855</v>
      </c>
      <c r="FD134" s="16"/>
      <c r="FE134" s="16" t="s">
        <v>1856</v>
      </c>
      <c r="FF134" s="16" t="s">
        <v>834</v>
      </c>
      <c r="FG134" s="16" t="s">
        <v>1857</v>
      </c>
      <c r="FH134" s="16" t="s">
        <v>1895</v>
      </c>
      <c r="FI134" s="16" t="s">
        <v>1896</v>
      </c>
      <c r="FJ134" s="16"/>
      <c r="FK134" s="16"/>
      <c r="FL134" s="16" t="s">
        <v>1897</v>
      </c>
      <c r="FM134" s="16" t="s">
        <v>1898</v>
      </c>
      <c r="FN134" s="16" t="s">
        <v>1899</v>
      </c>
      <c r="FO134" s="16" t="s">
        <v>1900</v>
      </c>
      <c r="FP134" s="16" t="s">
        <v>1901</v>
      </c>
      <c r="FQ134" s="16" t="s">
        <v>308</v>
      </c>
      <c r="FR134" s="16" t="s">
        <v>1902</v>
      </c>
      <c r="FS134" s="16" t="s">
        <v>1903</v>
      </c>
      <c r="FT134" s="16" t="s">
        <v>1904</v>
      </c>
      <c r="FU134" s="16" t="s">
        <v>1905</v>
      </c>
      <c r="FV134" s="16"/>
      <c r="FW134" s="16" t="s">
        <v>1906</v>
      </c>
      <c r="FX134" s="16" t="s">
        <v>237</v>
      </c>
      <c r="FY134" s="16" t="s">
        <v>238</v>
      </c>
      <c r="FZ134" s="16"/>
      <c r="GA134" s="16" t="s">
        <v>239</v>
      </c>
      <c r="GB134" s="16" t="s">
        <v>240</v>
      </c>
      <c r="GC134" s="16" t="s">
        <v>241</v>
      </c>
      <c r="GD134" s="16" t="s">
        <v>1907</v>
      </c>
      <c r="GE134" s="16" t="s">
        <v>1908</v>
      </c>
      <c r="GF134" s="16"/>
      <c r="GG134" s="16"/>
      <c r="GH134" s="16" t="s">
        <v>1909</v>
      </c>
    </row>
    <row r="135" spans="1:190" ht="37.5">
      <c r="A135" s="16" t="s">
        <v>1930</v>
      </c>
      <c r="B135" s="16" t="s">
        <v>1931</v>
      </c>
      <c r="C135" s="16" t="s">
        <v>1593</v>
      </c>
      <c r="D135" s="16" t="s">
        <v>193</v>
      </c>
      <c r="E135" s="16" t="s">
        <v>1781</v>
      </c>
      <c r="F135" s="16" t="s">
        <v>1522</v>
      </c>
      <c r="G135" s="16" t="s">
        <v>196</v>
      </c>
      <c r="H135" s="17">
        <v>150000</v>
      </c>
      <c r="I135" s="16" t="s">
        <v>1932</v>
      </c>
      <c r="J135" s="16" t="s">
        <v>198</v>
      </c>
      <c r="K135" s="16" t="s">
        <v>1933</v>
      </c>
      <c r="L135" s="16" t="s">
        <v>198</v>
      </c>
      <c r="M135" s="16" t="s">
        <v>1933</v>
      </c>
      <c r="N135" s="18">
        <v>43896.208333333299</v>
      </c>
      <c r="O135" s="16"/>
      <c r="P135" s="16"/>
      <c r="Q135" s="18">
        <v>44970.208333333299</v>
      </c>
      <c r="R135" s="16"/>
      <c r="S135" s="16"/>
      <c r="T135" s="16"/>
      <c r="U135" s="16"/>
      <c r="V135" s="18">
        <v>43988.386296296303</v>
      </c>
      <c r="W135" s="16" t="s">
        <v>622</v>
      </c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>
        <v>0</v>
      </c>
      <c r="AZ135" s="16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6">
        <v>0</v>
      </c>
      <c r="BH135" s="16">
        <v>0</v>
      </c>
      <c r="BI135" s="16">
        <v>0</v>
      </c>
      <c r="BJ135" s="16">
        <v>0</v>
      </c>
      <c r="BK135" s="16">
        <v>0</v>
      </c>
      <c r="BL135" s="16">
        <v>0</v>
      </c>
      <c r="BM135" s="16">
        <v>0</v>
      </c>
      <c r="BN135" s="16">
        <v>0</v>
      </c>
      <c r="BO135" s="16">
        <v>0</v>
      </c>
      <c r="BP135" s="16">
        <v>0</v>
      </c>
      <c r="BQ135" s="16">
        <v>0</v>
      </c>
      <c r="BR135" s="16">
        <v>0</v>
      </c>
      <c r="BS135" s="16">
        <v>0</v>
      </c>
      <c r="BT135" s="16">
        <v>0</v>
      </c>
      <c r="BU135" s="16">
        <v>0</v>
      </c>
      <c r="BV135" s="16">
        <v>0</v>
      </c>
      <c r="BW135" s="16">
        <v>0</v>
      </c>
      <c r="BX135" s="16">
        <v>0</v>
      </c>
      <c r="BY135" s="16">
        <v>0</v>
      </c>
      <c r="BZ135" s="16">
        <v>0</v>
      </c>
      <c r="CA135" s="16">
        <v>0</v>
      </c>
      <c r="CB135" s="16">
        <v>0</v>
      </c>
      <c r="CC135" s="16">
        <v>0</v>
      </c>
      <c r="CD135" s="16">
        <v>0</v>
      </c>
      <c r="CE135" s="16">
        <v>0</v>
      </c>
      <c r="CF135" s="16">
        <v>0</v>
      </c>
      <c r="CG135" s="16">
        <v>0</v>
      </c>
      <c r="CH135" s="16">
        <v>0</v>
      </c>
      <c r="CI135" s="16">
        <v>0</v>
      </c>
      <c r="CJ135" s="16">
        <v>0</v>
      </c>
      <c r="CK135" s="16">
        <v>0</v>
      </c>
      <c r="CL135" s="16">
        <v>0</v>
      </c>
      <c r="CM135" s="16">
        <v>0</v>
      </c>
      <c r="CN135" s="16">
        <v>0</v>
      </c>
      <c r="CO135" s="16">
        <v>0</v>
      </c>
      <c r="CP135" s="16">
        <v>0</v>
      </c>
      <c r="CQ135" s="16">
        <v>0</v>
      </c>
      <c r="CR135" s="16">
        <v>0</v>
      </c>
      <c r="CS135" s="16">
        <v>0</v>
      </c>
      <c r="CT135" s="16">
        <v>0</v>
      </c>
      <c r="CU135" s="16">
        <v>0</v>
      </c>
      <c r="CV135" s="16">
        <v>0</v>
      </c>
      <c r="CW135" s="18">
        <v>1</v>
      </c>
      <c r="CX135" s="18">
        <v>1</v>
      </c>
      <c r="CY135" s="16">
        <v>0</v>
      </c>
      <c r="CZ135" s="16">
        <v>0</v>
      </c>
      <c r="DA135" s="16">
        <v>0</v>
      </c>
      <c r="DB135" s="16">
        <v>0</v>
      </c>
      <c r="DC135" s="16">
        <v>0</v>
      </c>
      <c r="DD135" s="16">
        <v>0</v>
      </c>
      <c r="DE135" s="16">
        <v>0</v>
      </c>
      <c r="DF135" s="16">
        <v>0</v>
      </c>
      <c r="DG135" s="16">
        <v>0</v>
      </c>
      <c r="DH135" s="16">
        <v>0</v>
      </c>
      <c r="DI135" s="16">
        <v>0</v>
      </c>
      <c r="DJ135" s="16">
        <v>0</v>
      </c>
      <c r="DK135" s="16">
        <v>0</v>
      </c>
      <c r="DL135" s="16">
        <v>0</v>
      </c>
      <c r="DM135" s="16">
        <v>0</v>
      </c>
      <c r="DN135" s="16">
        <v>0</v>
      </c>
      <c r="DO135" s="16">
        <v>0</v>
      </c>
      <c r="DP135" s="16">
        <v>0</v>
      </c>
      <c r="DQ135" s="16">
        <v>0</v>
      </c>
      <c r="DR135" s="16">
        <v>0</v>
      </c>
      <c r="DS135" s="16">
        <v>0</v>
      </c>
      <c r="DT135" s="16">
        <v>0</v>
      </c>
      <c r="DU135" s="16">
        <v>0</v>
      </c>
      <c r="DV135" s="16">
        <v>0</v>
      </c>
      <c r="DW135" s="16">
        <v>0</v>
      </c>
      <c r="DX135" s="17">
        <v>0</v>
      </c>
      <c r="DY135" s="17">
        <v>0</v>
      </c>
      <c r="DZ135" s="17">
        <v>0</v>
      </c>
      <c r="EA135" s="17">
        <v>0</v>
      </c>
      <c r="EB135" s="17">
        <v>0</v>
      </c>
      <c r="EC135" s="17">
        <v>0</v>
      </c>
      <c r="ED135" s="17">
        <v>0</v>
      </c>
      <c r="EE135" s="17">
        <v>0</v>
      </c>
      <c r="EF135" s="17">
        <v>0</v>
      </c>
      <c r="EG135" s="17">
        <v>0</v>
      </c>
      <c r="EH135" s="16"/>
      <c r="EI135" s="16"/>
      <c r="EJ135" s="16"/>
      <c r="EK135" s="16"/>
      <c r="EL135" s="16"/>
      <c r="EM135" s="16"/>
      <c r="EN135" s="16"/>
      <c r="EO135" s="16"/>
      <c r="EP135" s="16" t="s">
        <v>523</v>
      </c>
      <c r="EQ135" s="16" t="s">
        <v>200</v>
      </c>
      <c r="ER135" s="16" t="s">
        <v>201</v>
      </c>
      <c r="ES135" s="16" t="s">
        <v>201</v>
      </c>
      <c r="ET135" s="16"/>
      <c r="EU135" s="17">
        <v>0</v>
      </c>
      <c r="EV135" s="16" t="s">
        <v>201</v>
      </c>
      <c r="EW135" s="16">
        <v>0</v>
      </c>
      <c r="EX135" s="16">
        <v>0</v>
      </c>
      <c r="EY135" s="16">
        <v>0</v>
      </c>
      <c r="EZ135" s="16">
        <v>0</v>
      </c>
      <c r="FA135" s="16"/>
      <c r="FB135" s="16" t="s">
        <v>1934</v>
      </c>
      <c r="FC135" s="16" t="s">
        <v>1935</v>
      </c>
      <c r="FD135" s="16"/>
      <c r="FE135" s="16" t="s">
        <v>1936</v>
      </c>
      <c r="FF135" s="16" t="s">
        <v>205</v>
      </c>
      <c r="FG135" s="16" t="s">
        <v>1937</v>
      </c>
      <c r="FH135" s="16" t="s">
        <v>1938</v>
      </c>
      <c r="FI135" s="16" t="s">
        <v>1939</v>
      </c>
      <c r="FJ135" s="16" t="s">
        <v>1940</v>
      </c>
      <c r="FK135" s="16"/>
      <c r="FL135" s="16" t="s">
        <v>1941</v>
      </c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 t="s">
        <v>1942</v>
      </c>
      <c r="FY135" s="16" t="s">
        <v>1943</v>
      </c>
      <c r="FZ135" s="16" t="s">
        <v>212</v>
      </c>
      <c r="GA135" s="16" t="s">
        <v>281</v>
      </c>
      <c r="GB135" s="16" t="s">
        <v>205</v>
      </c>
      <c r="GC135" s="16" t="s">
        <v>1944</v>
      </c>
      <c r="GD135" s="16" t="s">
        <v>265</v>
      </c>
      <c r="GE135" s="16" t="s">
        <v>1945</v>
      </c>
      <c r="GF135" s="16" t="s">
        <v>1946</v>
      </c>
      <c r="GG135" s="16"/>
      <c r="GH135" s="16" t="s">
        <v>1947</v>
      </c>
    </row>
    <row r="136" spans="1:190" ht="24.95">
      <c r="A136" s="16" t="s">
        <v>1948</v>
      </c>
      <c r="B136" s="16" t="s">
        <v>1949</v>
      </c>
      <c r="C136" s="16" t="s">
        <v>1950</v>
      </c>
      <c r="D136" s="16" t="s">
        <v>193</v>
      </c>
      <c r="E136" s="16" t="s">
        <v>1781</v>
      </c>
      <c r="F136" s="16" t="s">
        <v>1522</v>
      </c>
      <c r="G136" s="16" t="s">
        <v>196</v>
      </c>
      <c r="H136" s="17">
        <v>0</v>
      </c>
      <c r="I136" s="16" t="s">
        <v>1951</v>
      </c>
      <c r="J136" s="16" t="s">
        <v>702</v>
      </c>
      <c r="K136" s="16" t="s">
        <v>1952</v>
      </c>
      <c r="L136" s="16"/>
      <c r="M136" s="16"/>
      <c r="N136" s="18">
        <v>43962.166666666701</v>
      </c>
      <c r="O136" s="16"/>
      <c r="P136" s="16"/>
      <c r="Q136" s="16"/>
      <c r="R136" s="16"/>
      <c r="S136" s="16"/>
      <c r="T136" s="18">
        <v>45439.166666666701</v>
      </c>
      <c r="U136" s="18">
        <v>44343.166666666701</v>
      </c>
      <c r="V136" s="18">
        <v>44065.385995370401</v>
      </c>
      <c r="W136" s="16" t="s">
        <v>622</v>
      </c>
      <c r="X136" s="16"/>
      <c r="Y136" s="18">
        <v>44343.166666666701</v>
      </c>
      <c r="Z136" s="16"/>
      <c r="AA136" s="18">
        <v>44319.166666666701</v>
      </c>
      <c r="AB136" s="18">
        <v>44456.166666666701</v>
      </c>
      <c r="AC136" s="16"/>
      <c r="AD136" s="18">
        <v>45057.166666666701</v>
      </c>
      <c r="AE136" s="18">
        <v>44575.427881944401</v>
      </c>
      <c r="AF136" s="16" t="s">
        <v>622</v>
      </c>
      <c r="AG136" s="16"/>
      <c r="AH136" s="16"/>
      <c r="AI136" s="16"/>
      <c r="AJ136" s="18">
        <v>44434.166666666701</v>
      </c>
      <c r="AK136" s="18">
        <v>44449.166666666701</v>
      </c>
      <c r="AL136" s="18">
        <v>44452.166666666701</v>
      </c>
      <c r="AM136" s="18">
        <v>44456.385914351798</v>
      </c>
      <c r="AN136" s="18">
        <v>44482.166666666701</v>
      </c>
      <c r="AO136" s="18">
        <v>45057.166666666701</v>
      </c>
      <c r="AP136" s="18">
        <v>45057.166666666701</v>
      </c>
      <c r="AQ136" s="18">
        <v>45057.166666666701</v>
      </c>
      <c r="AR136" s="18">
        <v>45071.385682870401</v>
      </c>
      <c r="AS136" s="16"/>
      <c r="AT136" s="16"/>
      <c r="AU136" s="16"/>
      <c r="AV136" s="16"/>
      <c r="AW136" s="16"/>
      <c r="AX136" s="16"/>
      <c r="AY136" s="16">
        <v>0</v>
      </c>
      <c r="AZ136" s="16">
        <v>0</v>
      </c>
      <c r="BA136" s="16">
        <v>0</v>
      </c>
      <c r="BB136" s="16">
        <v>10606.26</v>
      </c>
      <c r="BC136" s="16">
        <v>159093.93</v>
      </c>
      <c r="BD136" s="16">
        <v>181934</v>
      </c>
      <c r="BE136" s="16">
        <v>2729017</v>
      </c>
      <c r="BF136" s="16">
        <v>35</v>
      </c>
      <c r="BG136" s="16">
        <v>0</v>
      </c>
      <c r="BH136" s="16">
        <v>0</v>
      </c>
      <c r="BI136" s="16">
        <v>0</v>
      </c>
      <c r="BJ136" s="16">
        <v>0</v>
      </c>
      <c r="BK136" s="16">
        <v>0</v>
      </c>
      <c r="BL136" s="16">
        <v>0</v>
      </c>
      <c r="BM136" s="16">
        <v>79.451999999999998</v>
      </c>
      <c r="BN136" s="16">
        <v>29.332999999999998</v>
      </c>
      <c r="BO136" s="16">
        <v>50.119</v>
      </c>
      <c r="BP136" s="16">
        <v>79.451999999999998</v>
      </c>
      <c r="BQ136" s="16">
        <v>21162.311000000002</v>
      </c>
      <c r="BR136" s="16">
        <v>317434.65999999997</v>
      </c>
      <c r="BS136" s="16">
        <v>0</v>
      </c>
      <c r="BT136" s="16">
        <v>0</v>
      </c>
      <c r="BU136" s="16">
        <v>0</v>
      </c>
      <c r="BV136" s="16">
        <v>59.338999999999999</v>
      </c>
      <c r="BW136" s="16">
        <v>5198.13</v>
      </c>
      <c r="BX136" s="16">
        <v>0</v>
      </c>
      <c r="BY136" s="16">
        <v>0</v>
      </c>
      <c r="BZ136" s="16">
        <v>0</v>
      </c>
      <c r="CA136" s="16">
        <v>10606.2623</v>
      </c>
      <c r="CB136" s="16">
        <v>159093.9339</v>
      </c>
      <c r="CC136" s="16">
        <v>181934</v>
      </c>
      <c r="CD136" s="16">
        <v>2729017</v>
      </c>
      <c r="CE136" s="16">
        <v>35</v>
      </c>
      <c r="CF136" s="16">
        <v>0</v>
      </c>
      <c r="CG136" s="16">
        <v>0</v>
      </c>
      <c r="CH136" s="16">
        <v>0</v>
      </c>
      <c r="CI136" s="16">
        <v>0</v>
      </c>
      <c r="CJ136" s="16">
        <v>0</v>
      </c>
      <c r="CK136" s="16">
        <v>0</v>
      </c>
      <c r="CL136" s="16">
        <v>79.451999999999998</v>
      </c>
      <c r="CM136" s="16">
        <v>29.332999999999998</v>
      </c>
      <c r="CN136" s="16">
        <v>50.119</v>
      </c>
      <c r="CO136" s="16">
        <v>79.451999999999998</v>
      </c>
      <c r="CP136" s="16">
        <v>21162.311000000002</v>
      </c>
      <c r="CQ136" s="16">
        <v>317434.65899999999</v>
      </c>
      <c r="CR136" s="16">
        <v>0</v>
      </c>
      <c r="CS136" s="16">
        <v>0</v>
      </c>
      <c r="CT136" s="16">
        <v>0</v>
      </c>
      <c r="CU136" s="16">
        <v>59.338999999999999</v>
      </c>
      <c r="CV136" s="16">
        <v>5198.13</v>
      </c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7">
        <v>21000</v>
      </c>
      <c r="DY136" s="17">
        <v>21000</v>
      </c>
      <c r="DZ136" s="17">
        <v>35000</v>
      </c>
      <c r="EA136" s="17">
        <v>35000</v>
      </c>
      <c r="EB136" s="17">
        <v>14000</v>
      </c>
      <c r="EC136" s="17">
        <v>0</v>
      </c>
      <c r="ED136" s="17">
        <v>0</v>
      </c>
      <c r="EE136" s="17">
        <v>0</v>
      </c>
      <c r="EF136" s="17">
        <v>0</v>
      </c>
      <c r="EG136" s="17">
        <v>0</v>
      </c>
      <c r="EH136" s="17">
        <v>158300</v>
      </c>
      <c r="EI136" s="17">
        <v>82000</v>
      </c>
      <c r="EJ136" s="17">
        <v>56228.1</v>
      </c>
      <c r="EK136" s="17">
        <v>10000</v>
      </c>
      <c r="EL136" s="17">
        <v>158300</v>
      </c>
      <c r="EM136" s="17">
        <v>85465</v>
      </c>
      <c r="EN136" s="17">
        <v>56228.1</v>
      </c>
      <c r="EO136" s="17">
        <v>0</v>
      </c>
      <c r="EP136" s="16" t="s">
        <v>523</v>
      </c>
      <c r="EQ136" s="16" t="s">
        <v>291</v>
      </c>
      <c r="ER136" s="16" t="s">
        <v>201</v>
      </c>
      <c r="ES136" s="16" t="s">
        <v>251</v>
      </c>
      <c r="ET136" s="16" t="s">
        <v>999</v>
      </c>
      <c r="EU136" s="17">
        <v>167470002</v>
      </c>
      <c r="EV136" s="16" t="s">
        <v>201</v>
      </c>
      <c r="EW136" s="16">
        <v>4.8399999999999999E-2</v>
      </c>
      <c r="EX136" s="16">
        <v>1229.8</v>
      </c>
      <c r="EY136" s="16">
        <v>6.4087199999999997E-3</v>
      </c>
      <c r="EZ136" s="16">
        <v>2.37</v>
      </c>
      <c r="FA136" s="16"/>
      <c r="FB136" s="16" t="s">
        <v>1953</v>
      </c>
      <c r="FC136" s="16" t="s">
        <v>1954</v>
      </c>
      <c r="FD136" s="16"/>
      <c r="FE136" s="16" t="s">
        <v>1955</v>
      </c>
      <c r="FF136" s="16" t="s">
        <v>205</v>
      </c>
      <c r="FG136" s="16" t="s">
        <v>1956</v>
      </c>
      <c r="FH136" s="16" t="s">
        <v>1957</v>
      </c>
      <c r="FI136" s="16" t="s">
        <v>1958</v>
      </c>
      <c r="FJ136" s="16" t="s">
        <v>1959</v>
      </c>
      <c r="FK136" s="16"/>
      <c r="FL136" s="16" t="s">
        <v>1960</v>
      </c>
      <c r="FM136" s="16" t="s">
        <v>1953</v>
      </c>
      <c r="FN136" s="16" t="s">
        <v>1954</v>
      </c>
      <c r="FO136" s="16"/>
      <c r="FP136" s="16" t="s">
        <v>1955</v>
      </c>
      <c r="FQ136" s="16" t="s">
        <v>205</v>
      </c>
      <c r="FR136" s="16" t="s">
        <v>1956</v>
      </c>
      <c r="FS136" s="16" t="s">
        <v>1957</v>
      </c>
      <c r="FT136" s="16" t="s">
        <v>1958</v>
      </c>
      <c r="FU136" s="16" t="s">
        <v>1959</v>
      </c>
      <c r="FV136" s="16"/>
      <c r="FW136" s="16" t="s">
        <v>1960</v>
      </c>
      <c r="FX136" s="16" t="s">
        <v>531</v>
      </c>
      <c r="FY136" s="16" t="s">
        <v>532</v>
      </c>
      <c r="FZ136" s="16"/>
      <c r="GA136" s="16" t="s">
        <v>533</v>
      </c>
      <c r="GB136" s="16" t="s">
        <v>205</v>
      </c>
      <c r="GC136" s="16" t="s">
        <v>534</v>
      </c>
      <c r="GD136" s="16" t="s">
        <v>535</v>
      </c>
      <c r="GE136" s="16" t="s">
        <v>536</v>
      </c>
      <c r="GF136" s="16" t="s">
        <v>537</v>
      </c>
      <c r="GG136" s="16"/>
      <c r="GH136" s="16" t="s">
        <v>538</v>
      </c>
    </row>
    <row r="137" spans="1:190" ht="37.5">
      <c r="A137" s="16" t="s">
        <v>1961</v>
      </c>
      <c r="B137" s="16" t="s">
        <v>1962</v>
      </c>
      <c r="C137" s="16" t="s">
        <v>1963</v>
      </c>
      <c r="D137" s="16" t="s">
        <v>193</v>
      </c>
      <c r="E137" s="16" t="s">
        <v>1781</v>
      </c>
      <c r="F137" s="16" t="s">
        <v>1522</v>
      </c>
      <c r="G137" s="16" t="s">
        <v>248</v>
      </c>
      <c r="H137" s="17">
        <v>300000</v>
      </c>
      <c r="I137" s="16" t="s">
        <v>1964</v>
      </c>
      <c r="J137" s="16" t="s">
        <v>223</v>
      </c>
      <c r="K137" s="16" t="s">
        <v>1965</v>
      </c>
      <c r="L137" s="16" t="s">
        <v>198</v>
      </c>
      <c r="M137" s="16" t="s">
        <v>1966</v>
      </c>
      <c r="N137" s="18">
        <v>43984.166666666701</v>
      </c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8">
        <v>44349.166666666701</v>
      </c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>
        <v>0</v>
      </c>
      <c r="AZ137" s="16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6">
        <v>0</v>
      </c>
      <c r="BH137" s="16">
        <v>0</v>
      </c>
      <c r="BI137" s="16">
        <v>0</v>
      </c>
      <c r="BJ137" s="16">
        <v>0</v>
      </c>
      <c r="BK137" s="16">
        <v>0</v>
      </c>
      <c r="BL137" s="16">
        <v>0</v>
      </c>
      <c r="BM137" s="16">
        <v>0</v>
      </c>
      <c r="BN137" s="16">
        <v>0</v>
      </c>
      <c r="BO137" s="16">
        <v>0</v>
      </c>
      <c r="BP137" s="16">
        <v>0</v>
      </c>
      <c r="BQ137" s="16">
        <v>0</v>
      </c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  <c r="BW137" s="16">
        <v>0</v>
      </c>
      <c r="BX137" s="16">
        <v>0</v>
      </c>
      <c r="BY137" s="16">
        <v>0</v>
      </c>
      <c r="BZ137" s="16">
        <v>0</v>
      </c>
      <c r="CA137" s="16">
        <v>0</v>
      </c>
      <c r="CB137" s="16">
        <v>0</v>
      </c>
      <c r="CC137" s="16">
        <v>0</v>
      </c>
      <c r="CD137" s="16">
        <v>0</v>
      </c>
      <c r="CE137" s="16">
        <v>0</v>
      </c>
      <c r="CF137" s="16">
        <v>0</v>
      </c>
      <c r="CG137" s="16">
        <v>0</v>
      </c>
      <c r="CH137" s="16">
        <v>0</v>
      </c>
      <c r="CI137" s="16">
        <v>0</v>
      </c>
      <c r="CJ137" s="16">
        <v>0</v>
      </c>
      <c r="CK137" s="16">
        <v>0</v>
      </c>
      <c r="CL137" s="16">
        <v>0</v>
      </c>
      <c r="CM137" s="16">
        <v>0</v>
      </c>
      <c r="CN137" s="16">
        <v>0</v>
      </c>
      <c r="CO137" s="16">
        <v>0</v>
      </c>
      <c r="CP137" s="16">
        <v>0</v>
      </c>
      <c r="CQ137" s="16">
        <v>0</v>
      </c>
      <c r="CR137" s="16">
        <v>0</v>
      </c>
      <c r="CS137" s="16">
        <v>0</v>
      </c>
      <c r="CT137" s="16">
        <v>0</v>
      </c>
      <c r="CU137" s="16">
        <v>0</v>
      </c>
      <c r="CV137" s="16">
        <v>0</v>
      </c>
      <c r="CW137" s="18">
        <v>1</v>
      </c>
      <c r="CX137" s="18">
        <v>1</v>
      </c>
      <c r="CY137" s="16">
        <v>0</v>
      </c>
      <c r="CZ137" s="16">
        <v>0</v>
      </c>
      <c r="DA137" s="16">
        <v>0</v>
      </c>
      <c r="DB137" s="16">
        <v>0</v>
      </c>
      <c r="DC137" s="16">
        <v>0</v>
      </c>
      <c r="DD137" s="16">
        <v>0</v>
      </c>
      <c r="DE137" s="16">
        <v>0</v>
      </c>
      <c r="DF137" s="16">
        <v>0</v>
      </c>
      <c r="DG137" s="16">
        <v>0</v>
      </c>
      <c r="DH137" s="16">
        <v>0</v>
      </c>
      <c r="DI137" s="16">
        <v>0</v>
      </c>
      <c r="DJ137" s="16">
        <v>0</v>
      </c>
      <c r="DK137" s="16">
        <v>0</v>
      </c>
      <c r="DL137" s="16">
        <v>0</v>
      </c>
      <c r="DM137" s="16">
        <v>0</v>
      </c>
      <c r="DN137" s="16">
        <v>0</v>
      </c>
      <c r="DO137" s="16">
        <v>0</v>
      </c>
      <c r="DP137" s="16">
        <v>0</v>
      </c>
      <c r="DQ137" s="16">
        <v>0</v>
      </c>
      <c r="DR137" s="16">
        <v>0</v>
      </c>
      <c r="DS137" s="16">
        <v>0</v>
      </c>
      <c r="DT137" s="16">
        <v>0</v>
      </c>
      <c r="DU137" s="16">
        <v>0</v>
      </c>
      <c r="DV137" s="16">
        <v>0</v>
      </c>
      <c r="DW137" s="16">
        <v>0</v>
      </c>
      <c r="DX137" s="17">
        <v>0</v>
      </c>
      <c r="DY137" s="17">
        <v>0</v>
      </c>
      <c r="DZ137" s="17">
        <v>0</v>
      </c>
      <c r="EA137" s="17">
        <v>0</v>
      </c>
      <c r="EB137" s="17">
        <v>0</v>
      </c>
      <c r="EC137" s="17">
        <v>0</v>
      </c>
      <c r="ED137" s="17">
        <v>0</v>
      </c>
      <c r="EE137" s="17">
        <v>0</v>
      </c>
      <c r="EF137" s="17">
        <v>0</v>
      </c>
      <c r="EG137" s="17">
        <v>0</v>
      </c>
      <c r="EH137" s="16"/>
      <c r="EI137" s="16"/>
      <c r="EJ137" s="16"/>
      <c r="EK137" s="16"/>
      <c r="EL137" s="16"/>
      <c r="EM137" s="16"/>
      <c r="EN137" s="16"/>
      <c r="EO137" s="16"/>
      <c r="EP137" s="16" t="s">
        <v>1967</v>
      </c>
      <c r="EQ137" s="16" t="s">
        <v>291</v>
      </c>
      <c r="ER137" s="16" t="s">
        <v>201</v>
      </c>
      <c r="ES137" s="16" t="s">
        <v>201</v>
      </c>
      <c r="ET137" s="16"/>
      <c r="EU137" s="17">
        <v>0</v>
      </c>
      <c r="EV137" s="16" t="s">
        <v>201</v>
      </c>
      <c r="EW137" s="16">
        <v>0</v>
      </c>
      <c r="EX137" s="16">
        <v>0</v>
      </c>
      <c r="EY137" s="16">
        <v>0</v>
      </c>
      <c r="EZ137" s="16">
        <v>0</v>
      </c>
      <c r="FA137" s="16"/>
      <c r="FB137" s="16" t="s">
        <v>1968</v>
      </c>
      <c r="FC137" s="16" t="s">
        <v>1969</v>
      </c>
      <c r="FD137" s="16"/>
      <c r="FE137" s="16" t="s">
        <v>1970</v>
      </c>
      <c r="FF137" s="16" t="s">
        <v>205</v>
      </c>
      <c r="FG137" s="16" t="s">
        <v>1971</v>
      </c>
      <c r="FH137" s="16" t="s">
        <v>1972</v>
      </c>
      <c r="FI137" s="16" t="s">
        <v>1973</v>
      </c>
      <c r="FJ137" s="16" t="s">
        <v>1974</v>
      </c>
      <c r="FK137" s="16"/>
      <c r="FL137" s="16" t="s">
        <v>1975</v>
      </c>
      <c r="FM137" s="16" t="s">
        <v>1976</v>
      </c>
      <c r="FN137" s="16" t="s">
        <v>1977</v>
      </c>
      <c r="FO137" s="16"/>
      <c r="FP137" s="16" t="s">
        <v>1978</v>
      </c>
      <c r="FQ137" s="16" t="s">
        <v>205</v>
      </c>
      <c r="FR137" s="16" t="s">
        <v>1673</v>
      </c>
      <c r="FS137" s="16" t="s">
        <v>1979</v>
      </c>
      <c r="FT137" s="16" t="s">
        <v>1980</v>
      </c>
      <c r="FU137" s="16" t="s">
        <v>1981</v>
      </c>
      <c r="FV137" s="16" t="s">
        <v>1982</v>
      </c>
      <c r="FW137" s="16" t="s">
        <v>1983</v>
      </c>
      <c r="FX137" s="16" t="s">
        <v>1984</v>
      </c>
      <c r="FY137" s="16" t="s">
        <v>1332</v>
      </c>
      <c r="FZ137" s="16"/>
      <c r="GA137" s="16" t="s">
        <v>1333</v>
      </c>
      <c r="GB137" s="16" t="s">
        <v>205</v>
      </c>
      <c r="GC137" s="16" t="s">
        <v>1067</v>
      </c>
      <c r="GD137" s="16" t="s">
        <v>1334</v>
      </c>
      <c r="GE137" s="16" t="s">
        <v>1335</v>
      </c>
      <c r="GF137" s="16" t="s">
        <v>1985</v>
      </c>
      <c r="GG137" s="16" t="s">
        <v>1986</v>
      </c>
      <c r="GH137" s="16" t="s">
        <v>1336</v>
      </c>
    </row>
    <row r="138" spans="1:190" ht="37.5">
      <c r="A138" s="16" t="s">
        <v>1987</v>
      </c>
      <c r="B138" s="16" t="s">
        <v>1988</v>
      </c>
      <c r="C138" s="16" t="s">
        <v>1666</v>
      </c>
      <c r="D138" s="16" t="s">
        <v>193</v>
      </c>
      <c r="E138" s="16" t="s">
        <v>1781</v>
      </c>
      <c r="F138" s="16" t="s">
        <v>1850</v>
      </c>
      <c r="G138" s="16"/>
      <c r="H138" s="17">
        <v>1420000</v>
      </c>
      <c r="I138" s="16" t="s">
        <v>1989</v>
      </c>
      <c r="J138" s="16" t="s">
        <v>198</v>
      </c>
      <c r="K138" s="16" t="s">
        <v>1990</v>
      </c>
      <c r="L138" s="16" t="s">
        <v>198</v>
      </c>
      <c r="M138" s="16" t="s">
        <v>1991</v>
      </c>
      <c r="N138" s="18">
        <v>44040.166666666701</v>
      </c>
      <c r="O138" s="16"/>
      <c r="P138" s="16"/>
      <c r="Q138" s="16"/>
      <c r="R138" s="16"/>
      <c r="S138" s="16"/>
      <c r="T138" s="16"/>
      <c r="U138" s="18">
        <v>44123.166666666701</v>
      </c>
      <c r="V138" s="16"/>
      <c r="W138" s="16"/>
      <c r="X138" s="16"/>
      <c r="Y138" s="16"/>
      <c r="Z138" s="18">
        <v>44123.166666666701</v>
      </c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0</v>
      </c>
      <c r="BJ138" s="16">
        <v>0</v>
      </c>
      <c r="BK138" s="16">
        <v>0</v>
      </c>
      <c r="BL138" s="16">
        <v>0</v>
      </c>
      <c r="BM138" s="16">
        <v>0</v>
      </c>
      <c r="BN138" s="16">
        <v>0</v>
      </c>
      <c r="BO138" s="16">
        <v>0</v>
      </c>
      <c r="BP138" s="16">
        <v>0</v>
      </c>
      <c r="BQ138" s="16">
        <v>0</v>
      </c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  <c r="BW138" s="16">
        <v>0</v>
      </c>
      <c r="BX138" s="16">
        <v>0</v>
      </c>
      <c r="BY138" s="16">
        <v>0</v>
      </c>
      <c r="BZ138" s="16">
        <v>0</v>
      </c>
      <c r="CA138" s="16">
        <v>0</v>
      </c>
      <c r="CB138" s="16">
        <v>0</v>
      </c>
      <c r="CC138" s="16">
        <v>0</v>
      </c>
      <c r="CD138" s="16">
        <v>0</v>
      </c>
      <c r="CE138" s="16">
        <v>0</v>
      </c>
      <c r="CF138" s="16">
        <v>0</v>
      </c>
      <c r="CG138" s="16">
        <v>0</v>
      </c>
      <c r="CH138" s="16">
        <v>0</v>
      </c>
      <c r="CI138" s="16">
        <v>0</v>
      </c>
      <c r="CJ138" s="16">
        <v>0</v>
      </c>
      <c r="CK138" s="16">
        <v>0</v>
      </c>
      <c r="CL138" s="16">
        <v>0</v>
      </c>
      <c r="CM138" s="16">
        <v>0</v>
      </c>
      <c r="CN138" s="16">
        <v>0</v>
      </c>
      <c r="CO138" s="16">
        <v>0</v>
      </c>
      <c r="CP138" s="16">
        <v>0</v>
      </c>
      <c r="CQ138" s="16">
        <v>0</v>
      </c>
      <c r="CR138" s="16">
        <v>0</v>
      </c>
      <c r="CS138" s="16">
        <v>0</v>
      </c>
      <c r="CT138" s="16">
        <v>0</v>
      </c>
      <c r="CU138" s="16">
        <v>0</v>
      </c>
      <c r="CV138" s="16">
        <v>0</v>
      </c>
      <c r="CW138" s="18">
        <v>1</v>
      </c>
      <c r="CX138" s="18">
        <v>1</v>
      </c>
      <c r="CY138" s="16">
        <v>0</v>
      </c>
      <c r="CZ138" s="16">
        <v>0</v>
      </c>
      <c r="DA138" s="16">
        <v>0</v>
      </c>
      <c r="DB138" s="16">
        <v>0</v>
      </c>
      <c r="DC138" s="16">
        <v>0</v>
      </c>
      <c r="DD138" s="16">
        <v>0</v>
      </c>
      <c r="DE138" s="16">
        <v>0</v>
      </c>
      <c r="DF138" s="16">
        <v>0</v>
      </c>
      <c r="DG138" s="16">
        <v>0</v>
      </c>
      <c r="DH138" s="16">
        <v>0</v>
      </c>
      <c r="DI138" s="16">
        <v>0</v>
      </c>
      <c r="DJ138" s="16">
        <v>0</v>
      </c>
      <c r="DK138" s="16">
        <v>0</v>
      </c>
      <c r="DL138" s="16">
        <v>0</v>
      </c>
      <c r="DM138" s="16">
        <v>0</v>
      </c>
      <c r="DN138" s="16">
        <v>0</v>
      </c>
      <c r="DO138" s="16">
        <v>0</v>
      </c>
      <c r="DP138" s="16">
        <v>0</v>
      </c>
      <c r="DQ138" s="16">
        <v>0</v>
      </c>
      <c r="DR138" s="16">
        <v>0</v>
      </c>
      <c r="DS138" s="16">
        <v>0</v>
      </c>
      <c r="DT138" s="16">
        <v>0</v>
      </c>
      <c r="DU138" s="16">
        <v>0</v>
      </c>
      <c r="DV138" s="16">
        <v>0</v>
      </c>
      <c r="DW138" s="16">
        <v>0</v>
      </c>
      <c r="DX138" s="17">
        <v>0</v>
      </c>
      <c r="DY138" s="17">
        <v>0</v>
      </c>
      <c r="DZ138" s="17">
        <v>0</v>
      </c>
      <c r="EA138" s="17">
        <v>0</v>
      </c>
      <c r="EB138" s="17">
        <v>0</v>
      </c>
      <c r="EC138" s="17">
        <v>0</v>
      </c>
      <c r="ED138" s="17">
        <v>0</v>
      </c>
      <c r="EE138" s="17">
        <v>0</v>
      </c>
      <c r="EF138" s="17">
        <v>0</v>
      </c>
      <c r="EG138" s="17">
        <v>0</v>
      </c>
      <c r="EH138" s="16"/>
      <c r="EI138" s="16"/>
      <c r="EJ138" s="16"/>
      <c r="EK138" s="16"/>
      <c r="EL138" s="16"/>
      <c r="EM138" s="16"/>
      <c r="EN138" s="16"/>
      <c r="EO138" s="16"/>
      <c r="EP138" s="16" t="s">
        <v>1992</v>
      </c>
      <c r="EQ138" s="16" t="s">
        <v>291</v>
      </c>
      <c r="ER138" s="16" t="s">
        <v>201</v>
      </c>
      <c r="ES138" s="16" t="s">
        <v>201</v>
      </c>
      <c r="ET138" s="16"/>
      <c r="EU138" s="17">
        <v>0</v>
      </c>
      <c r="EV138" s="16" t="s">
        <v>201</v>
      </c>
      <c r="EW138" s="16">
        <v>0</v>
      </c>
      <c r="EX138" s="16">
        <v>0</v>
      </c>
      <c r="EY138" s="16">
        <v>0</v>
      </c>
      <c r="EZ138" s="16">
        <v>0</v>
      </c>
      <c r="FA138" s="16"/>
      <c r="FB138" s="16" t="s">
        <v>1993</v>
      </c>
      <c r="FC138" s="16" t="s">
        <v>1994</v>
      </c>
      <c r="FD138" s="16" t="s">
        <v>1995</v>
      </c>
      <c r="FE138" s="16" t="s">
        <v>393</v>
      </c>
      <c r="FF138" s="16" t="s">
        <v>308</v>
      </c>
      <c r="FG138" s="16" t="s">
        <v>1996</v>
      </c>
      <c r="FH138" s="16" t="s">
        <v>850</v>
      </c>
      <c r="FI138" s="16" t="s">
        <v>1997</v>
      </c>
      <c r="FJ138" s="16" t="s">
        <v>1998</v>
      </c>
      <c r="FK138" s="16"/>
      <c r="FL138" s="16" t="s">
        <v>1999</v>
      </c>
      <c r="FM138" s="16" t="s">
        <v>1993</v>
      </c>
      <c r="FN138" s="16" t="s">
        <v>1994</v>
      </c>
      <c r="FO138" s="16" t="s">
        <v>1995</v>
      </c>
      <c r="FP138" s="16" t="s">
        <v>393</v>
      </c>
      <c r="FQ138" s="16" t="s">
        <v>308</v>
      </c>
      <c r="FR138" s="16" t="s">
        <v>1996</v>
      </c>
      <c r="FS138" s="16" t="s">
        <v>850</v>
      </c>
      <c r="FT138" s="16" t="s">
        <v>1997</v>
      </c>
      <c r="FU138" s="16" t="s">
        <v>1998</v>
      </c>
      <c r="FV138" s="16"/>
      <c r="FW138" s="16" t="s">
        <v>1999</v>
      </c>
      <c r="FX138" s="16" t="s">
        <v>2000</v>
      </c>
      <c r="FY138" s="16" t="s">
        <v>2001</v>
      </c>
      <c r="FZ138" s="16"/>
      <c r="GA138" s="16" t="s">
        <v>393</v>
      </c>
      <c r="GB138" s="16" t="s">
        <v>308</v>
      </c>
      <c r="GC138" s="16" t="s">
        <v>2002</v>
      </c>
      <c r="GD138" s="16" t="s">
        <v>744</v>
      </c>
      <c r="GE138" s="16" t="s">
        <v>745</v>
      </c>
      <c r="GF138" s="16" t="s">
        <v>2003</v>
      </c>
      <c r="GG138" s="16"/>
      <c r="GH138" s="16" t="s">
        <v>2004</v>
      </c>
    </row>
    <row r="139" spans="1:190" ht="37.5">
      <c r="A139" s="16" t="s">
        <v>2005</v>
      </c>
      <c r="B139" s="16" t="s">
        <v>2006</v>
      </c>
      <c r="C139" s="16" t="s">
        <v>1520</v>
      </c>
      <c r="D139" s="16" t="s">
        <v>193</v>
      </c>
      <c r="E139" s="16" t="s">
        <v>2007</v>
      </c>
      <c r="F139" s="16" t="s">
        <v>1522</v>
      </c>
      <c r="G139" s="16" t="s">
        <v>196</v>
      </c>
      <c r="H139" s="17">
        <v>0</v>
      </c>
      <c r="I139" s="16" t="s">
        <v>2008</v>
      </c>
      <c r="J139" s="16" t="s">
        <v>198</v>
      </c>
      <c r="K139" s="16" t="s">
        <v>2009</v>
      </c>
      <c r="L139" s="16"/>
      <c r="M139" s="16"/>
      <c r="N139" s="18">
        <v>44148.208333333299</v>
      </c>
      <c r="O139" s="16"/>
      <c r="P139" s="16"/>
      <c r="Q139" s="16"/>
      <c r="R139" s="16"/>
      <c r="S139" s="16"/>
      <c r="T139" s="18">
        <v>45013.166666666701</v>
      </c>
      <c r="U139" s="18">
        <v>44467.166666666701</v>
      </c>
      <c r="V139" s="18">
        <v>44239.427696759303</v>
      </c>
      <c r="W139" s="16" t="s">
        <v>622</v>
      </c>
      <c r="X139" s="16"/>
      <c r="Y139" s="18">
        <v>44467.166666666701</v>
      </c>
      <c r="Z139" s="16"/>
      <c r="AA139" s="18">
        <v>44866.166666666701</v>
      </c>
      <c r="AB139" s="16"/>
      <c r="AC139" s="16"/>
      <c r="AD139" s="16"/>
      <c r="AE139" s="16"/>
      <c r="AF139" s="16"/>
      <c r="AG139" s="16"/>
      <c r="AH139" s="16"/>
      <c r="AI139" s="16"/>
      <c r="AJ139" s="18">
        <v>44874.208333333299</v>
      </c>
      <c r="AK139" s="18">
        <v>44876.208333333299</v>
      </c>
      <c r="AL139" s="18">
        <v>44876.208333333299</v>
      </c>
      <c r="AM139" s="18">
        <v>44887.427812499998</v>
      </c>
      <c r="AN139" s="18">
        <v>44911.208333333299</v>
      </c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>
        <v>0</v>
      </c>
      <c r="AZ139" s="16">
        <v>0</v>
      </c>
      <c r="BA139" s="16">
        <v>0</v>
      </c>
      <c r="BB139" s="16">
        <v>82372</v>
      </c>
      <c r="BC139" s="16">
        <v>1235580</v>
      </c>
      <c r="BD139" s="16">
        <v>1248450</v>
      </c>
      <c r="BE139" s="16">
        <v>18726750</v>
      </c>
      <c r="BF139" s="16">
        <v>150</v>
      </c>
      <c r="BG139" s="16">
        <v>0</v>
      </c>
      <c r="BH139" s="16">
        <v>0</v>
      </c>
      <c r="BI139" s="16">
        <v>0</v>
      </c>
      <c r="BJ139" s="16">
        <v>0</v>
      </c>
      <c r="BK139" s="16">
        <v>0</v>
      </c>
      <c r="BL139" s="16">
        <v>0</v>
      </c>
      <c r="BM139" s="16">
        <v>79.141999999999996</v>
      </c>
      <c r="BN139" s="16">
        <v>26.977</v>
      </c>
      <c r="BO139" s="16">
        <v>52.165999999999997</v>
      </c>
      <c r="BP139" s="16">
        <v>82.11</v>
      </c>
      <c r="BQ139" s="16">
        <v>157903.95600000001</v>
      </c>
      <c r="BR139" s="16">
        <v>2368559.34</v>
      </c>
      <c r="BS139" s="16">
        <v>0</v>
      </c>
      <c r="BT139" s="16">
        <v>0</v>
      </c>
      <c r="BU139" s="16">
        <v>0</v>
      </c>
      <c r="BV139" s="16">
        <v>95.010999999999996</v>
      </c>
      <c r="BW139" s="16">
        <v>8323</v>
      </c>
      <c r="BX139" s="16">
        <v>0</v>
      </c>
      <c r="BY139" s="16">
        <v>0</v>
      </c>
      <c r="BZ139" s="16">
        <v>0</v>
      </c>
      <c r="CA139" s="16">
        <v>0</v>
      </c>
      <c r="CB139" s="16">
        <v>0</v>
      </c>
      <c r="CC139" s="16">
        <v>0</v>
      </c>
      <c r="CD139" s="16">
        <v>0</v>
      </c>
      <c r="CE139" s="16">
        <v>0</v>
      </c>
      <c r="CF139" s="16">
        <v>0</v>
      </c>
      <c r="CG139" s="16">
        <v>0</v>
      </c>
      <c r="CH139" s="16">
        <v>0</v>
      </c>
      <c r="CI139" s="16">
        <v>0</v>
      </c>
      <c r="CJ139" s="16">
        <v>0</v>
      </c>
      <c r="CK139" s="16">
        <v>0</v>
      </c>
      <c r="CL139" s="16">
        <v>0</v>
      </c>
      <c r="CM139" s="16">
        <v>0</v>
      </c>
      <c r="CN139" s="16">
        <v>0</v>
      </c>
      <c r="CO139" s="16">
        <v>0</v>
      </c>
      <c r="CP139" s="16">
        <v>0</v>
      </c>
      <c r="CQ139" s="16">
        <v>0</v>
      </c>
      <c r="CR139" s="16">
        <v>0</v>
      </c>
      <c r="CS139" s="16">
        <v>0</v>
      </c>
      <c r="CT139" s="16">
        <v>0</v>
      </c>
      <c r="CU139" s="16">
        <v>0</v>
      </c>
      <c r="CV139" s="16">
        <v>0</v>
      </c>
      <c r="CW139" s="18">
        <v>1</v>
      </c>
      <c r="CX139" s="18">
        <v>1</v>
      </c>
      <c r="CY139" s="16">
        <v>0</v>
      </c>
      <c r="CZ139" s="16">
        <v>0</v>
      </c>
      <c r="DA139" s="16">
        <v>0</v>
      </c>
      <c r="DB139" s="16">
        <v>0</v>
      </c>
      <c r="DC139" s="16">
        <v>0</v>
      </c>
      <c r="DD139" s="16">
        <v>0</v>
      </c>
      <c r="DE139" s="16">
        <v>0</v>
      </c>
      <c r="DF139" s="16">
        <v>0</v>
      </c>
      <c r="DG139" s="16">
        <v>0</v>
      </c>
      <c r="DH139" s="16">
        <v>0</v>
      </c>
      <c r="DI139" s="16">
        <v>0</v>
      </c>
      <c r="DJ139" s="16">
        <v>0</v>
      </c>
      <c r="DK139" s="16">
        <v>0</v>
      </c>
      <c r="DL139" s="16">
        <v>0</v>
      </c>
      <c r="DM139" s="16">
        <v>0</v>
      </c>
      <c r="DN139" s="16">
        <v>0</v>
      </c>
      <c r="DO139" s="16">
        <v>0</v>
      </c>
      <c r="DP139" s="16">
        <v>0</v>
      </c>
      <c r="DQ139" s="16">
        <v>0</v>
      </c>
      <c r="DR139" s="16">
        <v>0</v>
      </c>
      <c r="DS139" s="16">
        <v>0</v>
      </c>
      <c r="DT139" s="16">
        <v>0</v>
      </c>
      <c r="DU139" s="16">
        <v>0</v>
      </c>
      <c r="DV139" s="16">
        <v>0</v>
      </c>
      <c r="DW139" s="16">
        <v>0</v>
      </c>
      <c r="DX139" s="17">
        <v>90000</v>
      </c>
      <c r="DY139" s="17">
        <v>90000</v>
      </c>
      <c r="DZ139" s="17">
        <v>150000</v>
      </c>
      <c r="EA139" s="17">
        <v>0</v>
      </c>
      <c r="EB139" s="17">
        <v>60000</v>
      </c>
      <c r="EC139" s="17">
        <v>0</v>
      </c>
      <c r="ED139" s="17">
        <v>0</v>
      </c>
      <c r="EE139" s="17">
        <v>0</v>
      </c>
      <c r="EF139" s="17">
        <v>0</v>
      </c>
      <c r="EG139" s="17">
        <v>0</v>
      </c>
      <c r="EH139" s="17">
        <v>266000</v>
      </c>
      <c r="EI139" s="17">
        <v>399000</v>
      </c>
      <c r="EJ139" s="17">
        <v>355000</v>
      </c>
      <c r="EK139" s="17">
        <v>250000</v>
      </c>
      <c r="EL139" s="16"/>
      <c r="EM139" s="16"/>
      <c r="EN139" s="16"/>
      <c r="EO139" s="16"/>
      <c r="EP139" s="16" t="s">
        <v>1634</v>
      </c>
      <c r="EQ139" s="16" t="s">
        <v>291</v>
      </c>
      <c r="ER139" s="16" t="s">
        <v>201</v>
      </c>
      <c r="ES139" s="16" t="s">
        <v>201</v>
      </c>
      <c r="ET139" s="16" t="s">
        <v>623</v>
      </c>
      <c r="EU139" s="17">
        <v>167470002</v>
      </c>
      <c r="EV139" s="16" t="s">
        <v>201</v>
      </c>
      <c r="EW139" s="16">
        <v>0.4</v>
      </c>
      <c r="EX139" s="16">
        <v>1392</v>
      </c>
      <c r="EY139" s="16">
        <v>0.01</v>
      </c>
      <c r="EZ139" s="16">
        <v>0.25</v>
      </c>
      <c r="FA139" s="16"/>
      <c r="FB139" s="16" t="s">
        <v>2006</v>
      </c>
      <c r="FC139" s="16" t="s">
        <v>2010</v>
      </c>
      <c r="FD139" s="16" t="s">
        <v>2011</v>
      </c>
      <c r="FE139" s="16" t="s">
        <v>1139</v>
      </c>
      <c r="FF139" s="16" t="s">
        <v>205</v>
      </c>
      <c r="FG139" s="16" t="s">
        <v>2012</v>
      </c>
      <c r="FH139" s="16" t="s">
        <v>1161</v>
      </c>
      <c r="FI139" s="16" t="s">
        <v>1162</v>
      </c>
      <c r="FJ139" s="16" t="s">
        <v>1163</v>
      </c>
      <c r="FK139" s="16"/>
      <c r="FL139" s="16" t="s">
        <v>2013</v>
      </c>
      <c r="FM139" s="16" t="s">
        <v>2006</v>
      </c>
      <c r="FN139" s="16" t="s">
        <v>2010</v>
      </c>
      <c r="FO139" s="16" t="s">
        <v>2011</v>
      </c>
      <c r="FP139" s="16" t="s">
        <v>1139</v>
      </c>
      <c r="FQ139" s="16" t="s">
        <v>205</v>
      </c>
      <c r="FR139" s="16" t="s">
        <v>2012</v>
      </c>
      <c r="FS139" s="16" t="s">
        <v>1161</v>
      </c>
      <c r="FT139" s="16" t="s">
        <v>1162</v>
      </c>
      <c r="FU139" s="16" t="s">
        <v>1163</v>
      </c>
      <c r="FV139" s="16"/>
      <c r="FW139" s="16" t="s">
        <v>2013</v>
      </c>
      <c r="FX139" s="16" t="s">
        <v>210</v>
      </c>
      <c r="FY139" s="16" t="s">
        <v>211</v>
      </c>
      <c r="FZ139" s="16" t="s">
        <v>212</v>
      </c>
      <c r="GA139" s="16" t="s">
        <v>213</v>
      </c>
      <c r="GB139" s="16" t="s">
        <v>214</v>
      </c>
      <c r="GC139" s="16" t="s">
        <v>215</v>
      </c>
      <c r="GD139" s="16" t="s">
        <v>976</v>
      </c>
      <c r="GE139" s="16" t="s">
        <v>977</v>
      </c>
      <c r="GF139" s="16"/>
      <c r="GG139" s="16"/>
      <c r="GH139" s="16" t="s">
        <v>978</v>
      </c>
    </row>
    <row r="140" spans="1:190" ht="50.1">
      <c r="A140" s="16" t="s">
        <v>2014</v>
      </c>
      <c r="B140" s="16" t="s">
        <v>2015</v>
      </c>
      <c r="C140" s="16" t="s">
        <v>1746</v>
      </c>
      <c r="D140" s="16" t="s">
        <v>193</v>
      </c>
      <c r="E140" s="16" t="s">
        <v>2007</v>
      </c>
      <c r="F140" s="16" t="s">
        <v>1522</v>
      </c>
      <c r="G140" s="16" t="s">
        <v>196</v>
      </c>
      <c r="H140" s="17">
        <v>2070000</v>
      </c>
      <c r="I140" s="16" t="s">
        <v>2016</v>
      </c>
      <c r="J140" s="16"/>
      <c r="K140" s="16"/>
      <c r="L140" s="16"/>
      <c r="M140" s="16"/>
      <c r="N140" s="18">
        <v>44230.208333333299</v>
      </c>
      <c r="O140" s="16"/>
      <c r="P140" s="16"/>
      <c r="Q140" s="16"/>
      <c r="R140" s="16"/>
      <c r="S140" s="16"/>
      <c r="T140" s="18">
        <v>45280.208333333299</v>
      </c>
      <c r="U140" s="18">
        <v>44732.166666666701</v>
      </c>
      <c r="V140" s="18">
        <v>44394.387523148202</v>
      </c>
      <c r="W140" s="16" t="s">
        <v>622</v>
      </c>
      <c r="X140" s="16"/>
      <c r="Y140" s="18">
        <v>44732.166666666701</v>
      </c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>
        <v>25990</v>
      </c>
      <c r="BC140" s="16">
        <v>389850</v>
      </c>
      <c r="BD140" s="16">
        <v>7342952</v>
      </c>
      <c r="BE140" s="16">
        <v>110144288</v>
      </c>
      <c r="BF140" s="16">
        <v>1200</v>
      </c>
      <c r="BG140" s="16"/>
      <c r="BH140" s="16"/>
      <c r="BI140" s="16"/>
      <c r="BJ140" s="16"/>
      <c r="BK140" s="16"/>
      <c r="BL140" s="16"/>
      <c r="BM140" s="16">
        <v>83.3</v>
      </c>
      <c r="BN140" s="16"/>
      <c r="BO140" s="16"/>
      <c r="BP140" s="16"/>
      <c r="BQ140" s="16">
        <v>153188</v>
      </c>
      <c r="BR140" s="16">
        <v>2297820</v>
      </c>
      <c r="BS140" s="16">
        <v>459564</v>
      </c>
      <c r="BT140" s="16">
        <v>6893460</v>
      </c>
      <c r="BU140" s="16">
        <v>75</v>
      </c>
      <c r="BV140" s="16">
        <v>77</v>
      </c>
      <c r="BW140" s="16">
        <v>6120</v>
      </c>
      <c r="BX140" s="16">
        <v>0</v>
      </c>
      <c r="BY140" s="16">
        <v>0</v>
      </c>
      <c r="BZ140" s="16">
        <v>0</v>
      </c>
      <c r="CA140" s="16">
        <v>0</v>
      </c>
      <c r="CB140" s="16">
        <v>0</v>
      </c>
      <c r="CC140" s="16">
        <v>0</v>
      </c>
      <c r="CD140" s="16">
        <v>0</v>
      </c>
      <c r="CE140" s="16">
        <v>0</v>
      </c>
      <c r="CF140" s="16">
        <v>0</v>
      </c>
      <c r="CG140" s="16">
        <v>0</v>
      </c>
      <c r="CH140" s="16">
        <v>0</v>
      </c>
      <c r="CI140" s="16">
        <v>0</v>
      </c>
      <c r="CJ140" s="16">
        <v>0</v>
      </c>
      <c r="CK140" s="16">
        <v>0</v>
      </c>
      <c r="CL140" s="16">
        <v>0</v>
      </c>
      <c r="CM140" s="16">
        <v>0</v>
      </c>
      <c r="CN140" s="16">
        <v>0</v>
      </c>
      <c r="CO140" s="16">
        <v>0</v>
      </c>
      <c r="CP140" s="16">
        <v>0</v>
      </c>
      <c r="CQ140" s="16">
        <v>0</v>
      </c>
      <c r="CR140" s="16">
        <v>0</v>
      </c>
      <c r="CS140" s="16">
        <v>0</v>
      </c>
      <c r="CT140" s="16">
        <v>0</v>
      </c>
      <c r="CU140" s="16">
        <v>0</v>
      </c>
      <c r="CV140" s="16">
        <v>0</v>
      </c>
      <c r="CW140" s="18">
        <v>1</v>
      </c>
      <c r="CX140" s="18">
        <v>1</v>
      </c>
      <c r="CY140" s="16">
        <v>0</v>
      </c>
      <c r="CZ140" s="16">
        <v>0</v>
      </c>
      <c r="DA140" s="16">
        <v>0</v>
      </c>
      <c r="DB140" s="16">
        <v>0</v>
      </c>
      <c r="DC140" s="16">
        <v>0</v>
      </c>
      <c r="DD140" s="16">
        <v>0</v>
      </c>
      <c r="DE140" s="16">
        <v>0</v>
      </c>
      <c r="DF140" s="16">
        <v>0</v>
      </c>
      <c r="DG140" s="16">
        <v>0</v>
      </c>
      <c r="DH140" s="16">
        <v>0</v>
      </c>
      <c r="DI140" s="16">
        <v>0</v>
      </c>
      <c r="DJ140" s="16">
        <v>0</v>
      </c>
      <c r="DK140" s="16">
        <v>0</v>
      </c>
      <c r="DL140" s="16">
        <v>0</v>
      </c>
      <c r="DM140" s="16">
        <v>0</v>
      </c>
      <c r="DN140" s="16">
        <v>0</v>
      </c>
      <c r="DO140" s="16">
        <v>0</v>
      </c>
      <c r="DP140" s="16">
        <v>0</v>
      </c>
      <c r="DQ140" s="16">
        <v>0</v>
      </c>
      <c r="DR140" s="16">
        <v>0</v>
      </c>
      <c r="DS140" s="16">
        <v>0</v>
      </c>
      <c r="DT140" s="16">
        <v>0</v>
      </c>
      <c r="DU140" s="16">
        <v>0</v>
      </c>
      <c r="DV140" s="16">
        <v>0</v>
      </c>
      <c r="DW140" s="16">
        <v>0</v>
      </c>
      <c r="DX140" s="17">
        <v>483000</v>
      </c>
      <c r="DY140" s="17">
        <v>0</v>
      </c>
      <c r="DZ140" s="17">
        <v>805000</v>
      </c>
      <c r="EA140" s="17">
        <v>0</v>
      </c>
      <c r="EB140" s="17">
        <v>322000</v>
      </c>
      <c r="EC140" s="17">
        <v>0</v>
      </c>
      <c r="ED140" s="17">
        <v>402500</v>
      </c>
      <c r="EE140" s="17">
        <v>0</v>
      </c>
      <c r="EF140" s="17">
        <v>362250</v>
      </c>
      <c r="EG140" s="17">
        <v>0</v>
      </c>
      <c r="EH140" s="17">
        <v>4160000</v>
      </c>
      <c r="EI140" s="17">
        <v>3828080.5</v>
      </c>
      <c r="EJ140" s="17">
        <v>1468590</v>
      </c>
      <c r="EK140" s="16"/>
      <c r="EL140" s="16"/>
      <c r="EM140" s="16"/>
      <c r="EN140" s="16"/>
      <c r="EO140" s="16"/>
      <c r="EP140" s="16" t="s">
        <v>2017</v>
      </c>
      <c r="EQ140" s="16" t="s">
        <v>291</v>
      </c>
      <c r="ER140" s="16" t="s">
        <v>201</v>
      </c>
      <c r="ES140" s="16" t="s">
        <v>201</v>
      </c>
      <c r="ET140" s="16"/>
      <c r="EU140" s="17">
        <v>0</v>
      </c>
      <c r="EV140" s="16" t="s">
        <v>201</v>
      </c>
      <c r="EW140" s="16">
        <v>0</v>
      </c>
      <c r="EX140" s="16">
        <v>0</v>
      </c>
      <c r="EY140" s="16">
        <v>0</v>
      </c>
      <c r="EZ140" s="16">
        <v>0</v>
      </c>
      <c r="FA140" s="16"/>
      <c r="FB140" s="16" t="s">
        <v>2018</v>
      </c>
      <c r="FC140" s="16" t="s">
        <v>2019</v>
      </c>
      <c r="FD140" s="16"/>
      <c r="FE140" s="16" t="s">
        <v>2020</v>
      </c>
      <c r="FF140" s="16" t="s">
        <v>205</v>
      </c>
      <c r="FG140" s="16" t="s">
        <v>2021</v>
      </c>
      <c r="FH140" s="16" t="s">
        <v>216</v>
      </c>
      <c r="FI140" s="16" t="s">
        <v>2022</v>
      </c>
      <c r="FJ140" s="16" t="s">
        <v>2023</v>
      </c>
      <c r="FK140" s="16"/>
      <c r="FL140" s="16" t="s">
        <v>2024</v>
      </c>
      <c r="FM140" s="16" t="s">
        <v>2018</v>
      </c>
      <c r="FN140" s="16" t="s">
        <v>2019</v>
      </c>
      <c r="FO140" s="16"/>
      <c r="FP140" s="16" t="s">
        <v>2020</v>
      </c>
      <c r="FQ140" s="16" t="s">
        <v>205</v>
      </c>
      <c r="FR140" s="16" t="s">
        <v>2021</v>
      </c>
      <c r="FS140" s="16" t="s">
        <v>216</v>
      </c>
      <c r="FT140" s="16" t="s">
        <v>2022</v>
      </c>
      <c r="FU140" s="16" t="s">
        <v>2023</v>
      </c>
      <c r="FV140" s="16"/>
      <c r="FW140" s="16" t="s">
        <v>2024</v>
      </c>
      <c r="FX140" s="16" t="s">
        <v>2025</v>
      </c>
      <c r="FY140" s="16" t="s">
        <v>2026</v>
      </c>
      <c r="FZ140" s="16"/>
      <c r="GA140" s="16" t="s">
        <v>2027</v>
      </c>
      <c r="GB140" s="16" t="s">
        <v>205</v>
      </c>
      <c r="GC140" s="16" t="s">
        <v>2028</v>
      </c>
      <c r="GD140" s="16" t="s">
        <v>2029</v>
      </c>
      <c r="GE140" s="16" t="s">
        <v>2030</v>
      </c>
      <c r="GF140" s="16" t="s">
        <v>2031</v>
      </c>
      <c r="GG140" s="16"/>
      <c r="GH140" s="16" t="s">
        <v>2032</v>
      </c>
    </row>
    <row r="141" spans="1:190" ht="37.5">
      <c r="A141" s="16" t="s">
        <v>2033</v>
      </c>
      <c r="B141" s="16" t="s">
        <v>2034</v>
      </c>
      <c r="C141" s="16" t="s">
        <v>1593</v>
      </c>
      <c r="D141" s="16" t="s">
        <v>193</v>
      </c>
      <c r="E141" s="16" t="s">
        <v>2007</v>
      </c>
      <c r="F141" s="16" t="s">
        <v>1522</v>
      </c>
      <c r="G141" s="16"/>
      <c r="H141" s="17">
        <v>0</v>
      </c>
      <c r="I141" s="16" t="s">
        <v>2035</v>
      </c>
      <c r="J141" s="16" t="s">
        <v>223</v>
      </c>
      <c r="K141" s="16" t="s">
        <v>2036</v>
      </c>
      <c r="L141" s="16" t="s">
        <v>225</v>
      </c>
      <c r="M141" s="16" t="s">
        <v>2037</v>
      </c>
      <c r="N141" s="18">
        <v>44266.208333333299</v>
      </c>
      <c r="O141" s="16"/>
      <c r="P141" s="16"/>
      <c r="Q141" s="18">
        <v>44708.166666666701</v>
      </c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>
        <v>0</v>
      </c>
      <c r="AZ141" s="16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6">
        <v>0</v>
      </c>
      <c r="BH141" s="16">
        <v>0</v>
      </c>
      <c r="BI141" s="16">
        <v>0</v>
      </c>
      <c r="BJ141" s="16">
        <v>0</v>
      </c>
      <c r="BK141" s="16">
        <v>0</v>
      </c>
      <c r="BL141" s="16">
        <v>0</v>
      </c>
      <c r="BM141" s="16">
        <v>0</v>
      </c>
      <c r="BN141" s="16">
        <v>0</v>
      </c>
      <c r="BO141" s="16">
        <v>0</v>
      </c>
      <c r="BP141" s="16">
        <v>0</v>
      </c>
      <c r="BQ141" s="16">
        <v>0</v>
      </c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  <c r="BW141" s="16">
        <v>0</v>
      </c>
      <c r="BX141" s="16">
        <v>0</v>
      </c>
      <c r="BY141" s="16">
        <v>0</v>
      </c>
      <c r="BZ141" s="16">
        <v>0</v>
      </c>
      <c r="CA141" s="16">
        <v>0</v>
      </c>
      <c r="CB141" s="16">
        <v>0</v>
      </c>
      <c r="CC141" s="16">
        <v>0</v>
      </c>
      <c r="CD141" s="16">
        <v>0</v>
      </c>
      <c r="CE141" s="16">
        <v>0</v>
      </c>
      <c r="CF141" s="16">
        <v>0</v>
      </c>
      <c r="CG141" s="16">
        <v>0</v>
      </c>
      <c r="CH141" s="16">
        <v>0</v>
      </c>
      <c r="CI141" s="16">
        <v>0</v>
      </c>
      <c r="CJ141" s="16">
        <v>0</v>
      </c>
      <c r="CK141" s="16">
        <v>0</v>
      </c>
      <c r="CL141" s="16">
        <v>0</v>
      </c>
      <c r="CM141" s="16">
        <v>0</v>
      </c>
      <c r="CN141" s="16">
        <v>0</v>
      </c>
      <c r="CO141" s="16">
        <v>0</v>
      </c>
      <c r="CP141" s="16">
        <v>0</v>
      </c>
      <c r="CQ141" s="16">
        <v>0</v>
      </c>
      <c r="CR141" s="16">
        <v>0</v>
      </c>
      <c r="CS141" s="16">
        <v>0</v>
      </c>
      <c r="CT141" s="16">
        <v>0</v>
      </c>
      <c r="CU141" s="16">
        <v>0</v>
      </c>
      <c r="CV141" s="16">
        <v>0</v>
      </c>
      <c r="CW141" s="18">
        <v>1</v>
      </c>
      <c r="CX141" s="18">
        <v>1</v>
      </c>
      <c r="CY141" s="16">
        <v>0</v>
      </c>
      <c r="CZ141" s="16">
        <v>0</v>
      </c>
      <c r="DA141" s="16">
        <v>0</v>
      </c>
      <c r="DB141" s="16">
        <v>0</v>
      </c>
      <c r="DC141" s="16">
        <v>0</v>
      </c>
      <c r="DD141" s="16">
        <v>0</v>
      </c>
      <c r="DE141" s="16">
        <v>0</v>
      </c>
      <c r="DF141" s="16">
        <v>0</v>
      </c>
      <c r="DG141" s="16">
        <v>0</v>
      </c>
      <c r="DH141" s="16">
        <v>0</v>
      </c>
      <c r="DI141" s="16">
        <v>0</v>
      </c>
      <c r="DJ141" s="16">
        <v>0</v>
      </c>
      <c r="DK141" s="16">
        <v>0</v>
      </c>
      <c r="DL141" s="16">
        <v>0</v>
      </c>
      <c r="DM141" s="16">
        <v>0</v>
      </c>
      <c r="DN141" s="16">
        <v>0</v>
      </c>
      <c r="DO141" s="16">
        <v>0</v>
      </c>
      <c r="DP141" s="16">
        <v>0</v>
      </c>
      <c r="DQ141" s="16">
        <v>0</v>
      </c>
      <c r="DR141" s="16">
        <v>0</v>
      </c>
      <c r="DS141" s="16">
        <v>0</v>
      </c>
      <c r="DT141" s="16">
        <v>0</v>
      </c>
      <c r="DU141" s="16">
        <v>0</v>
      </c>
      <c r="DV141" s="16">
        <v>0</v>
      </c>
      <c r="DW141" s="16">
        <v>0</v>
      </c>
      <c r="DX141" s="17">
        <v>0</v>
      </c>
      <c r="DY141" s="17">
        <v>0</v>
      </c>
      <c r="DZ141" s="17">
        <v>0</v>
      </c>
      <c r="EA141" s="17">
        <v>0</v>
      </c>
      <c r="EB141" s="17">
        <v>0</v>
      </c>
      <c r="EC141" s="17">
        <v>0</v>
      </c>
      <c r="ED141" s="17">
        <v>0</v>
      </c>
      <c r="EE141" s="17">
        <v>0</v>
      </c>
      <c r="EF141" s="17">
        <v>0</v>
      </c>
      <c r="EG141" s="17">
        <v>0</v>
      </c>
      <c r="EH141" s="16"/>
      <c r="EI141" s="16"/>
      <c r="EJ141" s="16"/>
      <c r="EK141" s="16"/>
      <c r="EL141" s="16"/>
      <c r="EM141" s="16"/>
      <c r="EN141" s="16"/>
      <c r="EO141" s="16"/>
      <c r="EP141" s="16" t="s">
        <v>523</v>
      </c>
      <c r="EQ141" s="16" t="s">
        <v>291</v>
      </c>
      <c r="ER141" s="16" t="s">
        <v>201</v>
      </c>
      <c r="ES141" s="16" t="s">
        <v>201</v>
      </c>
      <c r="ET141" s="16"/>
      <c r="EU141" s="17">
        <v>0</v>
      </c>
      <c r="EV141" s="16" t="s">
        <v>201</v>
      </c>
      <c r="EW141" s="16">
        <v>0</v>
      </c>
      <c r="EX141" s="16">
        <v>0</v>
      </c>
      <c r="EY141" s="16">
        <v>0</v>
      </c>
      <c r="EZ141" s="16">
        <v>0</v>
      </c>
      <c r="FA141" s="16"/>
      <c r="FB141" s="16" t="s">
        <v>2038</v>
      </c>
      <c r="FC141" s="16" t="s">
        <v>2039</v>
      </c>
      <c r="FD141" s="16"/>
      <c r="FE141" s="16" t="s">
        <v>2040</v>
      </c>
      <c r="FF141" s="16" t="s">
        <v>205</v>
      </c>
      <c r="FG141" s="16" t="s">
        <v>2041</v>
      </c>
      <c r="FH141" s="16" t="s">
        <v>2042</v>
      </c>
      <c r="FI141" s="16" t="s">
        <v>2043</v>
      </c>
      <c r="FJ141" s="16" t="s">
        <v>2044</v>
      </c>
      <c r="FK141" s="16"/>
      <c r="FL141" s="16" t="s">
        <v>2045</v>
      </c>
      <c r="FM141" s="16" t="s">
        <v>2038</v>
      </c>
      <c r="FN141" s="16" t="s">
        <v>2039</v>
      </c>
      <c r="FO141" s="16"/>
      <c r="FP141" s="16" t="s">
        <v>2040</v>
      </c>
      <c r="FQ141" s="16" t="s">
        <v>205</v>
      </c>
      <c r="FR141" s="16" t="s">
        <v>2041</v>
      </c>
      <c r="FS141" s="16" t="s">
        <v>2042</v>
      </c>
      <c r="FT141" s="16" t="s">
        <v>2043</v>
      </c>
      <c r="FU141" s="16" t="s">
        <v>2044</v>
      </c>
      <c r="FV141" s="16"/>
      <c r="FW141" s="16" t="s">
        <v>2045</v>
      </c>
      <c r="FX141" s="16" t="s">
        <v>2046</v>
      </c>
      <c r="FY141" s="16" t="s">
        <v>2047</v>
      </c>
      <c r="FZ141" s="16" t="s">
        <v>2048</v>
      </c>
      <c r="GA141" s="16" t="s">
        <v>1830</v>
      </c>
      <c r="GB141" s="16" t="s">
        <v>205</v>
      </c>
      <c r="GC141" s="16" t="s">
        <v>1831</v>
      </c>
      <c r="GD141" s="16" t="s">
        <v>1216</v>
      </c>
      <c r="GE141" s="16" t="s">
        <v>2049</v>
      </c>
      <c r="GF141" s="16" t="s">
        <v>2050</v>
      </c>
      <c r="GG141" s="16"/>
      <c r="GH141" s="16" t="s">
        <v>2051</v>
      </c>
    </row>
    <row r="142" spans="1:190" ht="37.5">
      <c r="A142" s="16" t="s">
        <v>2052</v>
      </c>
      <c r="B142" s="16" t="s">
        <v>2053</v>
      </c>
      <c r="C142" s="16" t="s">
        <v>1797</v>
      </c>
      <c r="D142" s="16" t="s">
        <v>193</v>
      </c>
      <c r="E142" s="16" t="s">
        <v>2007</v>
      </c>
      <c r="F142" s="16" t="s">
        <v>1522</v>
      </c>
      <c r="G142" s="16"/>
      <c r="H142" s="17">
        <v>0</v>
      </c>
      <c r="I142" s="16" t="s">
        <v>2054</v>
      </c>
      <c r="J142" s="16" t="s">
        <v>223</v>
      </c>
      <c r="K142" s="16" t="s">
        <v>2055</v>
      </c>
      <c r="L142" s="16" t="s">
        <v>225</v>
      </c>
      <c r="M142" s="16" t="s">
        <v>2056</v>
      </c>
      <c r="N142" s="18">
        <v>44266.208333333299</v>
      </c>
      <c r="O142" s="16"/>
      <c r="P142" s="16"/>
      <c r="Q142" s="18">
        <v>44708.166666666701</v>
      </c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>
        <v>0</v>
      </c>
      <c r="AZ142" s="16">
        <v>0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6">
        <v>0</v>
      </c>
      <c r="BH142" s="16">
        <v>0</v>
      </c>
      <c r="BI142" s="16">
        <v>0</v>
      </c>
      <c r="BJ142" s="16">
        <v>0</v>
      </c>
      <c r="BK142" s="16">
        <v>0</v>
      </c>
      <c r="BL142" s="16">
        <v>0</v>
      </c>
      <c r="BM142" s="16">
        <v>0</v>
      </c>
      <c r="BN142" s="16">
        <v>0</v>
      </c>
      <c r="BO142" s="16">
        <v>0</v>
      </c>
      <c r="BP142" s="16">
        <v>0</v>
      </c>
      <c r="BQ142" s="16">
        <v>0</v>
      </c>
      <c r="BR142" s="16">
        <v>0</v>
      </c>
      <c r="BS142" s="16">
        <v>0</v>
      </c>
      <c r="BT142" s="16">
        <v>0</v>
      </c>
      <c r="BU142" s="16">
        <v>0</v>
      </c>
      <c r="BV142" s="16">
        <v>0</v>
      </c>
      <c r="BW142" s="16">
        <v>0</v>
      </c>
      <c r="BX142" s="16">
        <v>0</v>
      </c>
      <c r="BY142" s="16">
        <v>0</v>
      </c>
      <c r="BZ142" s="16">
        <v>0</v>
      </c>
      <c r="CA142" s="16">
        <v>0</v>
      </c>
      <c r="CB142" s="16">
        <v>0</v>
      </c>
      <c r="CC142" s="16">
        <v>0</v>
      </c>
      <c r="CD142" s="16">
        <v>0</v>
      </c>
      <c r="CE142" s="16">
        <v>0</v>
      </c>
      <c r="CF142" s="16">
        <v>0</v>
      </c>
      <c r="CG142" s="16">
        <v>0</v>
      </c>
      <c r="CH142" s="16">
        <v>0</v>
      </c>
      <c r="CI142" s="16">
        <v>0</v>
      </c>
      <c r="CJ142" s="16">
        <v>0</v>
      </c>
      <c r="CK142" s="16">
        <v>0</v>
      </c>
      <c r="CL142" s="16">
        <v>0</v>
      </c>
      <c r="CM142" s="16">
        <v>0</v>
      </c>
      <c r="CN142" s="16">
        <v>0</v>
      </c>
      <c r="CO142" s="16">
        <v>0</v>
      </c>
      <c r="CP142" s="16">
        <v>0</v>
      </c>
      <c r="CQ142" s="16">
        <v>0</v>
      </c>
      <c r="CR142" s="16">
        <v>0</v>
      </c>
      <c r="CS142" s="16">
        <v>0</v>
      </c>
      <c r="CT142" s="16">
        <v>0</v>
      </c>
      <c r="CU142" s="16">
        <v>0</v>
      </c>
      <c r="CV142" s="16">
        <v>0</v>
      </c>
      <c r="CW142" s="18">
        <v>1</v>
      </c>
      <c r="CX142" s="18">
        <v>1</v>
      </c>
      <c r="CY142" s="16">
        <v>0</v>
      </c>
      <c r="CZ142" s="16">
        <v>0</v>
      </c>
      <c r="DA142" s="16">
        <v>0</v>
      </c>
      <c r="DB142" s="16">
        <v>0</v>
      </c>
      <c r="DC142" s="16">
        <v>0</v>
      </c>
      <c r="DD142" s="16">
        <v>0</v>
      </c>
      <c r="DE142" s="16">
        <v>0</v>
      </c>
      <c r="DF142" s="16">
        <v>0</v>
      </c>
      <c r="DG142" s="16">
        <v>0</v>
      </c>
      <c r="DH142" s="16">
        <v>0</v>
      </c>
      <c r="DI142" s="16">
        <v>0</v>
      </c>
      <c r="DJ142" s="16">
        <v>0</v>
      </c>
      <c r="DK142" s="16">
        <v>0</v>
      </c>
      <c r="DL142" s="16">
        <v>0</v>
      </c>
      <c r="DM142" s="16">
        <v>0</v>
      </c>
      <c r="DN142" s="16">
        <v>0</v>
      </c>
      <c r="DO142" s="16">
        <v>0</v>
      </c>
      <c r="DP142" s="16">
        <v>0</v>
      </c>
      <c r="DQ142" s="16">
        <v>0</v>
      </c>
      <c r="DR142" s="16">
        <v>0</v>
      </c>
      <c r="DS142" s="16">
        <v>0</v>
      </c>
      <c r="DT142" s="16">
        <v>0</v>
      </c>
      <c r="DU142" s="16">
        <v>0</v>
      </c>
      <c r="DV142" s="16">
        <v>0</v>
      </c>
      <c r="DW142" s="16">
        <v>0</v>
      </c>
      <c r="DX142" s="17">
        <v>0</v>
      </c>
      <c r="DY142" s="17">
        <v>0</v>
      </c>
      <c r="DZ142" s="17">
        <v>0</v>
      </c>
      <c r="EA142" s="17">
        <v>0</v>
      </c>
      <c r="EB142" s="17">
        <v>0</v>
      </c>
      <c r="EC142" s="17">
        <v>0</v>
      </c>
      <c r="ED142" s="17">
        <v>0</v>
      </c>
      <c r="EE142" s="17">
        <v>0</v>
      </c>
      <c r="EF142" s="17">
        <v>0</v>
      </c>
      <c r="EG142" s="17">
        <v>0</v>
      </c>
      <c r="EH142" s="16"/>
      <c r="EI142" s="16"/>
      <c r="EJ142" s="16"/>
      <c r="EK142" s="16"/>
      <c r="EL142" s="16"/>
      <c r="EM142" s="16"/>
      <c r="EN142" s="16"/>
      <c r="EO142" s="16"/>
      <c r="EP142" s="16" t="s">
        <v>523</v>
      </c>
      <c r="EQ142" s="16" t="s">
        <v>291</v>
      </c>
      <c r="ER142" s="16" t="s">
        <v>201</v>
      </c>
      <c r="ES142" s="16" t="s">
        <v>201</v>
      </c>
      <c r="ET142" s="16"/>
      <c r="EU142" s="17">
        <v>0</v>
      </c>
      <c r="EV142" s="16" t="s">
        <v>201</v>
      </c>
      <c r="EW142" s="16">
        <v>0</v>
      </c>
      <c r="EX142" s="16">
        <v>0</v>
      </c>
      <c r="EY142" s="16">
        <v>0</v>
      </c>
      <c r="EZ142" s="16">
        <v>0</v>
      </c>
      <c r="FA142" s="16"/>
      <c r="FB142" s="16" t="s">
        <v>2038</v>
      </c>
      <c r="FC142" s="16" t="s">
        <v>2039</v>
      </c>
      <c r="FD142" s="16"/>
      <c r="FE142" s="16" t="s">
        <v>2040</v>
      </c>
      <c r="FF142" s="16" t="s">
        <v>205</v>
      </c>
      <c r="FG142" s="16" t="s">
        <v>2041</v>
      </c>
      <c r="FH142" s="16" t="s">
        <v>2042</v>
      </c>
      <c r="FI142" s="16" t="s">
        <v>2043</v>
      </c>
      <c r="FJ142" s="16" t="s">
        <v>2044</v>
      </c>
      <c r="FK142" s="16"/>
      <c r="FL142" s="16" t="s">
        <v>2045</v>
      </c>
      <c r="FM142" s="16" t="s">
        <v>2038</v>
      </c>
      <c r="FN142" s="16" t="s">
        <v>2039</v>
      </c>
      <c r="FO142" s="16"/>
      <c r="FP142" s="16" t="s">
        <v>2040</v>
      </c>
      <c r="FQ142" s="16" t="s">
        <v>205</v>
      </c>
      <c r="FR142" s="16" t="s">
        <v>2041</v>
      </c>
      <c r="FS142" s="16" t="s">
        <v>2042</v>
      </c>
      <c r="FT142" s="16" t="s">
        <v>2043</v>
      </c>
      <c r="FU142" s="16" t="s">
        <v>2044</v>
      </c>
      <c r="FV142" s="16"/>
      <c r="FW142" s="16" t="s">
        <v>2045</v>
      </c>
      <c r="FX142" s="16" t="s">
        <v>2046</v>
      </c>
      <c r="FY142" s="16" t="s">
        <v>2047</v>
      </c>
      <c r="FZ142" s="16" t="s">
        <v>2048</v>
      </c>
      <c r="GA142" s="16" t="s">
        <v>1830</v>
      </c>
      <c r="GB142" s="16" t="s">
        <v>205</v>
      </c>
      <c r="GC142" s="16" t="s">
        <v>1831</v>
      </c>
      <c r="GD142" s="16" t="s">
        <v>1216</v>
      </c>
      <c r="GE142" s="16" t="s">
        <v>2049</v>
      </c>
      <c r="GF142" s="16" t="s">
        <v>2050</v>
      </c>
      <c r="GG142" s="16"/>
      <c r="GH142" s="16" t="s">
        <v>2051</v>
      </c>
    </row>
    <row r="143" spans="1:190" ht="24.95">
      <c r="A143" s="16" t="s">
        <v>2057</v>
      </c>
      <c r="B143" s="16" t="s">
        <v>2058</v>
      </c>
      <c r="C143" s="16" t="s">
        <v>2059</v>
      </c>
      <c r="D143" s="16" t="s">
        <v>193</v>
      </c>
      <c r="E143" s="16" t="s">
        <v>2060</v>
      </c>
      <c r="F143" s="16" t="s">
        <v>1850</v>
      </c>
      <c r="G143" s="16" t="s">
        <v>248</v>
      </c>
      <c r="H143" s="17">
        <v>0</v>
      </c>
      <c r="I143" s="16" t="s">
        <v>1880</v>
      </c>
      <c r="J143" s="16" t="s">
        <v>198</v>
      </c>
      <c r="K143" s="16" t="s">
        <v>1881</v>
      </c>
      <c r="L143" s="16" t="s">
        <v>198</v>
      </c>
      <c r="M143" s="16" t="s">
        <v>1881</v>
      </c>
      <c r="N143" s="18">
        <v>44299.166666666701</v>
      </c>
      <c r="O143" s="16"/>
      <c r="P143" s="16"/>
      <c r="Q143" s="16"/>
      <c r="R143" s="16"/>
      <c r="S143" s="16"/>
      <c r="T143" s="18">
        <v>44924.208333333299</v>
      </c>
      <c r="U143" s="18">
        <v>44376.166666666701</v>
      </c>
      <c r="V143" s="18">
        <v>44302.385960648098</v>
      </c>
      <c r="W143" s="16" t="s">
        <v>622</v>
      </c>
      <c r="X143" s="16"/>
      <c r="Y143" s="18">
        <v>44376.166666666701</v>
      </c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>
        <v>0</v>
      </c>
      <c r="AZ143" s="16">
        <v>0</v>
      </c>
      <c r="BA143" s="16">
        <v>0</v>
      </c>
      <c r="BB143" s="16">
        <v>0</v>
      </c>
      <c r="BC143" s="16">
        <v>0</v>
      </c>
      <c r="BD143" s="16">
        <v>1248300</v>
      </c>
      <c r="BE143" s="16">
        <v>18724500</v>
      </c>
      <c r="BF143" s="16">
        <v>150</v>
      </c>
      <c r="BG143" s="16">
        <v>0</v>
      </c>
      <c r="BH143" s="16">
        <v>0</v>
      </c>
      <c r="BI143" s="16">
        <v>0</v>
      </c>
      <c r="BJ143" s="16">
        <v>0</v>
      </c>
      <c r="BK143" s="16">
        <v>0</v>
      </c>
      <c r="BL143" s="16">
        <v>0</v>
      </c>
      <c r="BM143" s="16">
        <v>47.877000000000002</v>
      </c>
      <c r="BN143" s="16">
        <v>47.877000000000002</v>
      </c>
      <c r="BO143" s="16"/>
      <c r="BP143" s="16">
        <v>47.877000000000002</v>
      </c>
      <c r="BQ143" s="16">
        <v>88962.18</v>
      </c>
      <c r="BR143" s="16">
        <v>1334432.7</v>
      </c>
      <c r="BS143" s="16">
        <v>0</v>
      </c>
      <c r="BT143" s="16">
        <v>0</v>
      </c>
      <c r="BU143" s="16">
        <v>0</v>
      </c>
      <c r="BV143" s="16">
        <v>95</v>
      </c>
      <c r="BW143" s="16">
        <v>8322</v>
      </c>
      <c r="BX143" s="16">
        <v>0</v>
      </c>
      <c r="BY143" s="16">
        <v>0</v>
      </c>
      <c r="BZ143" s="16">
        <v>0</v>
      </c>
      <c r="CA143" s="16">
        <v>0</v>
      </c>
      <c r="CB143" s="16">
        <v>0</v>
      </c>
      <c r="CC143" s="16">
        <v>0</v>
      </c>
      <c r="CD143" s="16">
        <v>0</v>
      </c>
      <c r="CE143" s="16">
        <v>0</v>
      </c>
      <c r="CF143" s="16">
        <v>0</v>
      </c>
      <c r="CG143" s="16">
        <v>0</v>
      </c>
      <c r="CH143" s="16">
        <v>0</v>
      </c>
      <c r="CI143" s="16">
        <v>0</v>
      </c>
      <c r="CJ143" s="16">
        <v>0</v>
      </c>
      <c r="CK143" s="16">
        <v>0</v>
      </c>
      <c r="CL143" s="16">
        <v>0</v>
      </c>
      <c r="CM143" s="16">
        <v>0</v>
      </c>
      <c r="CN143" s="16">
        <v>0</v>
      </c>
      <c r="CO143" s="16">
        <v>0</v>
      </c>
      <c r="CP143" s="16">
        <v>0</v>
      </c>
      <c r="CQ143" s="16">
        <v>0</v>
      </c>
      <c r="CR143" s="16">
        <v>0</v>
      </c>
      <c r="CS143" s="16">
        <v>0</v>
      </c>
      <c r="CT143" s="16">
        <v>0</v>
      </c>
      <c r="CU143" s="16">
        <v>0</v>
      </c>
      <c r="CV143" s="16">
        <v>0</v>
      </c>
      <c r="CW143" s="18">
        <v>1</v>
      </c>
      <c r="CX143" s="18">
        <v>1</v>
      </c>
      <c r="CY143" s="16">
        <v>0</v>
      </c>
      <c r="CZ143" s="16">
        <v>0</v>
      </c>
      <c r="DA143" s="16">
        <v>0</v>
      </c>
      <c r="DB143" s="16">
        <v>0</v>
      </c>
      <c r="DC143" s="16">
        <v>0</v>
      </c>
      <c r="DD143" s="16">
        <v>0</v>
      </c>
      <c r="DE143" s="16">
        <v>0</v>
      </c>
      <c r="DF143" s="16">
        <v>0</v>
      </c>
      <c r="DG143" s="16">
        <v>0</v>
      </c>
      <c r="DH143" s="16">
        <v>0</v>
      </c>
      <c r="DI143" s="16">
        <v>0</v>
      </c>
      <c r="DJ143" s="16">
        <v>0</v>
      </c>
      <c r="DK143" s="16">
        <v>0</v>
      </c>
      <c r="DL143" s="16">
        <v>0</v>
      </c>
      <c r="DM143" s="16">
        <v>0</v>
      </c>
      <c r="DN143" s="16">
        <v>0</v>
      </c>
      <c r="DO143" s="16">
        <v>0</v>
      </c>
      <c r="DP143" s="16">
        <v>0</v>
      </c>
      <c r="DQ143" s="16">
        <v>0</v>
      </c>
      <c r="DR143" s="16">
        <v>0</v>
      </c>
      <c r="DS143" s="16">
        <v>0</v>
      </c>
      <c r="DT143" s="16">
        <v>0</v>
      </c>
      <c r="DU143" s="16">
        <v>0</v>
      </c>
      <c r="DV143" s="16">
        <v>0</v>
      </c>
      <c r="DW143" s="16">
        <v>0</v>
      </c>
      <c r="DX143" s="17">
        <v>90000</v>
      </c>
      <c r="DY143" s="17">
        <v>0</v>
      </c>
      <c r="DZ143" s="17">
        <v>150000</v>
      </c>
      <c r="EA143" s="17">
        <v>0</v>
      </c>
      <c r="EB143" s="17">
        <v>60000</v>
      </c>
      <c r="EC143" s="17">
        <v>0</v>
      </c>
      <c r="ED143" s="17">
        <v>0</v>
      </c>
      <c r="EE143" s="17">
        <v>0</v>
      </c>
      <c r="EF143" s="17">
        <v>0</v>
      </c>
      <c r="EG143" s="17">
        <v>0</v>
      </c>
      <c r="EH143" s="17">
        <v>456361.58</v>
      </c>
      <c r="EI143" s="17">
        <v>364888.42</v>
      </c>
      <c r="EJ143" s="17">
        <v>339750</v>
      </c>
      <c r="EK143" s="17">
        <v>65000</v>
      </c>
      <c r="EL143" s="16"/>
      <c r="EM143" s="16"/>
      <c r="EN143" s="16"/>
      <c r="EO143" s="16"/>
      <c r="EP143" s="16" t="s">
        <v>1853</v>
      </c>
      <c r="EQ143" s="16" t="s">
        <v>291</v>
      </c>
      <c r="ER143" s="16" t="s">
        <v>201</v>
      </c>
      <c r="ES143" s="16" t="s">
        <v>201</v>
      </c>
      <c r="ET143" s="16" t="s">
        <v>1894</v>
      </c>
      <c r="EU143" s="17">
        <v>167470002</v>
      </c>
      <c r="EV143" s="16" t="s">
        <v>201</v>
      </c>
      <c r="EW143" s="16">
        <v>0.01</v>
      </c>
      <c r="EX143" s="16">
        <v>833</v>
      </c>
      <c r="EY143" s="16">
        <v>5.9499999999999998E-6</v>
      </c>
      <c r="EZ143" s="16">
        <v>0.05</v>
      </c>
      <c r="FA143" s="16"/>
      <c r="FB143" s="16" t="s">
        <v>1854</v>
      </c>
      <c r="FC143" s="16" t="s">
        <v>1855</v>
      </c>
      <c r="FD143" s="16"/>
      <c r="FE143" s="16" t="s">
        <v>1856</v>
      </c>
      <c r="FF143" s="16" t="s">
        <v>834</v>
      </c>
      <c r="FG143" s="16" t="s">
        <v>1857</v>
      </c>
      <c r="FH143" s="16" t="s">
        <v>1895</v>
      </c>
      <c r="FI143" s="16" t="s">
        <v>1896</v>
      </c>
      <c r="FJ143" s="16"/>
      <c r="FK143" s="16"/>
      <c r="FL143" s="16" t="s">
        <v>1897</v>
      </c>
      <c r="FM143" s="16" t="s">
        <v>237</v>
      </c>
      <c r="FN143" s="16" t="s">
        <v>238</v>
      </c>
      <c r="FO143" s="16"/>
      <c r="FP143" s="16" t="s">
        <v>239</v>
      </c>
      <c r="FQ143" s="16" t="s">
        <v>240</v>
      </c>
      <c r="FR143" s="16" t="s">
        <v>241</v>
      </c>
      <c r="FS143" s="16" t="s">
        <v>242</v>
      </c>
      <c r="FT143" s="16" t="s">
        <v>243</v>
      </c>
      <c r="FU143" s="16"/>
      <c r="FV143" s="16"/>
      <c r="FW143" s="16" t="s">
        <v>244</v>
      </c>
      <c r="FX143" s="16" t="s">
        <v>237</v>
      </c>
      <c r="FY143" s="16" t="s">
        <v>238</v>
      </c>
      <c r="FZ143" s="16"/>
      <c r="GA143" s="16" t="s">
        <v>239</v>
      </c>
      <c r="GB143" s="16" t="s">
        <v>240</v>
      </c>
      <c r="GC143" s="16" t="s">
        <v>241</v>
      </c>
      <c r="GD143" s="16" t="s">
        <v>1907</v>
      </c>
      <c r="GE143" s="16" t="s">
        <v>1908</v>
      </c>
      <c r="GF143" s="16"/>
      <c r="GG143" s="16"/>
      <c r="GH143" s="16" t="s">
        <v>1909</v>
      </c>
    </row>
    <row r="144" spans="1:190" ht="37.5">
      <c r="A144" s="16" t="s">
        <v>2061</v>
      </c>
      <c r="B144" s="16" t="s">
        <v>2062</v>
      </c>
      <c r="C144" s="16" t="s">
        <v>1606</v>
      </c>
      <c r="D144" s="16" t="s">
        <v>193</v>
      </c>
      <c r="E144" s="16" t="s">
        <v>2007</v>
      </c>
      <c r="F144" s="16" t="s">
        <v>1522</v>
      </c>
      <c r="G144" s="16" t="s">
        <v>196</v>
      </c>
      <c r="H144" s="17">
        <v>2555625</v>
      </c>
      <c r="I144" s="16" t="s">
        <v>2063</v>
      </c>
      <c r="J144" s="16" t="s">
        <v>198</v>
      </c>
      <c r="K144" s="16" t="s">
        <v>2064</v>
      </c>
      <c r="L144" s="16" t="s">
        <v>198</v>
      </c>
      <c r="M144" s="16" t="s">
        <v>2064</v>
      </c>
      <c r="N144" s="18">
        <v>44370.166666666701</v>
      </c>
      <c r="O144" s="16"/>
      <c r="P144" s="16"/>
      <c r="Q144" s="16"/>
      <c r="R144" s="16"/>
      <c r="S144" s="16"/>
      <c r="T144" s="18">
        <v>45367.166666666701</v>
      </c>
      <c r="U144" s="18">
        <v>44820.166666666701</v>
      </c>
      <c r="V144" s="18">
        <v>44541.427546296298</v>
      </c>
      <c r="W144" s="16" t="s">
        <v>622</v>
      </c>
      <c r="X144" s="16"/>
      <c r="Y144" s="18">
        <v>44820.166666666701</v>
      </c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>
        <v>1251.5899999999999</v>
      </c>
      <c r="BB144" s="16">
        <v>0</v>
      </c>
      <c r="BC144" s="16">
        <v>0</v>
      </c>
      <c r="BD144" s="16">
        <v>9575383</v>
      </c>
      <c r="BE144" s="16">
        <v>191507660</v>
      </c>
      <c r="BF144" s="16">
        <v>2007</v>
      </c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>
        <v>7268</v>
      </c>
      <c r="BX144" s="16">
        <v>0</v>
      </c>
      <c r="BY144" s="16">
        <v>0</v>
      </c>
      <c r="BZ144" s="16">
        <v>0</v>
      </c>
      <c r="CA144" s="16">
        <v>0</v>
      </c>
      <c r="CB144" s="16">
        <v>0</v>
      </c>
      <c r="CC144" s="16">
        <v>0</v>
      </c>
      <c r="CD144" s="16">
        <v>0</v>
      </c>
      <c r="CE144" s="16">
        <v>0</v>
      </c>
      <c r="CF144" s="16">
        <v>0</v>
      </c>
      <c r="CG144" s="16">
        <v>0</v>
      </c>
      <c r="CH144" s="16">
        <v>0</v>
      </c>
      <c r="CI144" s="16">
        <v>0</v>
      </c>
      <c r="CJ144" s="16">
        <v>0</v>
      </c>
      <c r="CK144" s="16">
        <v>0</v>
      </c>
      <c r="CL144" s="16">
        <v>0</v>
      </c>
      <c r="CM144" s="16">
        <v>0</v>
      </c>
      <c r="CN144" s="16">
        <v>0</v>
      </c>
      <c r="CO144" s="16">
        <v>0</v>
      </c>
      <c r="CP144" s="16">
        <v>0</v>
      </c>
      <c r="CQ144" s="16">
        <v>0</v>
      </c>
      <c r="CR144" s="16">
        <v>0</v>
      </c>
      <c r="CS144" s="16">
        <v>0</v>
      </c>
      <c r="CT144" s="16">
        <v>0</v>
      </c>
      <c r="CU144" s="16">
        <v>0</v>
      </c>
      <c r="CV144" s="16">
        <v>0</v>
      </c>
      <c r="CW144" s="18">
        <v>1</v>
      </c>
      <c r="CX144" s="18">
        <v>1</v>
      </c>
      <c r="CY144" s="16">
        <v>0</v>
      </c>
      <c r="CZ144" s="16">
        <v>0</v>
      </c>
      <c r="DA144" s="16">
        <v>0</v>
      </c>
      <c r="DB144" s="16">
        <v>0</v>
      </c>
      <c r="DC144" s="16">
        <v>0</v>
      </c>
      <c r="DD144" s="16">
        <v>0</v>
      </c>
      <c r="DE144" s="16">
        <v>0</v>
      </c>
      <c r="DF144" s="16">
        <v>0</v>
      </c>
      <c r="DG144" s="16">
        <v>0</v>
      </c>
      <c r="DH144" s="16">
        <v>0</v>
      </c>
      <c r="DI144" s="16">
        <v>0</v>
      </c>
      <c r="DJ144" s="16">
        <v>0</v>
      </c>
      <c r="DK144" s="16">
        <v>0</v>
      </c>
      <c r="DL144" s="16">
        <v>0</v>
      </c>
      <c r="DM144" s="16">
        <v>0</v>
      </c>
      <c r="DN144" s="16">
        <v>0</v>
      </c>
      <c r="DO144" s="16">
        <v>0</v>
      </c>
      <c r="DP144" s="16">
        <v>0</v>
      </c>
      <c r="DQ144" s="16">
        <v>0</v>
      </c>
      <c r="DR144" s="16">
        <v>0</v>
      </c>
      <c r="DS144" s="16">
        <v>0</v>
      </c>
      <c r="DT144" s="16">
        <v>0</v>
      </c>
      <c r="DU144" s="16">
        <v>0</v>
      </c>
      <c r="DV144" s="16">
        <v>0</v>
      </c>
      <c r="DW144" s="16">
        <v>0</v>
      </c>
      <c r="DX144" s="17">
        <v>616155</v>
      </c>
      <c r="DY144" s="17">
        <v>0</v>
      </c>
      <c r="DZ144" s="17">
        <v>1026925</v>
      </c>
      <c r="EA144" s="17">
        <v>0</v>
      </c>
      <c r="EB144" s="17">
        <v>410770</v>
      </c>
      <c r="EC144" s="17">
        <v>0</v>
      </c>
      <c r="ED144" s="17">
        <v>513462.5</v>
      </c>
      <c r="EE144" s="17">
        <v>0</v>
      </c>
      <c r="EF144" s="17">
        <v>0</v>
      </c>
      <c r="EG144" s="17">
        <v>0</v>
      </c>
      <c r="EH144" s="17">
        <v>2304400</v>
      </c>
      <c r="EI144" s="17">
        <v>4890000</v>
      </c>
      <c r="EJ144" s="17">
        <v>3540812.86</v>
      </c>
      <c r="EK144" s="16"/>
      <c r="EL144" s="16"/>
      <c r="EM144" s="16"/>
      <c r="EN144" s="16"/>
      <c r="EO144" s="16"/>
      <c r="EP144" s="16" t="s">
        <v>2065</v>
      </c>
      <c r="EQ144" s="16" t="s">
        <v>291</v>
      </c>
      <c r="ER144" s="16" t="s">
        <v>201</v>
      </c>
      <c r="ES144" s="16" t="s">
        <v>201</v>
      </c>
      <c r="ET144" s="16"/>
      <c r="EU144" s="17">
        <v>0</v>
      </c>
      <c r="EV144" s="16" t="s">
        <v>201</v>
      </c>
      <c r="EW144" s="16">
        <v>0</v>
      </c>
      <c r="EX144" s="16">
        <v>0</v>
      </c>
      <c r="EY144" s="16">
        <v>0</v>
      </c>
      <c r="EZ144" s="16">
        <v>0</v>
      </c>
      <c r="FA144" s="16"/>
      <c r="FB144" s="16" t="s">
        <v>2066</v>
      </c>
      <c r="FC144" s="16" t="s">
        <v>2067</v>
      </c>
      <c r="FD144" s="16"/>
      <c r="FE144" s="16" t="s">
        <v>1054</v>
      </c>
      <c r="FF144" s="16" t="s">
        <v>205</v>
      </c>
      <c r="FG144" s="16" t="s">
        <v>1055</v>
      </c>
      <c r="FH144" s="16" t="s">
        <v>265</v>
      </c>
      <c r="FI144" s="16" t="s">
        <v>2068</v>
      </c>
      <c r="FJ144" s="16" t="s">
        <v>2069</v>
      </c>
      <c r="FK144" s="16"/>
      <c r="FL144" s="16" t="s">
        <v>2070</v>
      </c>
      <c r="FM144" s="16" t="s">
        <v>2066</v>
      </c>
      <c r="FN144" s="16" t="s">
        <v>2067</v>
      </c>
      <c r="FO144" s="16"/>
      <c r="FP144" s="16" t="s">
        <v>1054</v>
      </c>
      <c r="FQ144" s="16" t="s">
        <v>205</v>
      </c>
      <c r="FR144" s="16" t="s">
        <v>1055</v>
      </c>
      <c r="FS144" s="16" t="s">
        <v>265</v>
      </c>
      <c r="FT144" s="16" t="s">
        <v>2068</v>
      </c>
      <c r="FU144" s="16" t="s">
        <v>2069</v>
      </c>
      <c r="FV144" s="16"/>
      <c r="FW144" s="16" t="s">
        <v>2070</v>
      </c>
      <c r="FX144" s="16" t="s">
        <v>556</v>
      </c>
      <c r="FY144" s="16" t="s">
        <v>557</v>
      </c>
      <c r="FZ144" s="16" t="s">
        <v>212</v>
      </c>
      <c r="GA144" s="16" t="s">
        <v>558</v>
      </c>
      <c r="GB144" s="16" t="s">
        <v>205</v>
      </c>
      <c r="GC144" s="16" t="s">
        <v>559</v>
      </c>
      <c r="GD144" s="16" t="s">
        <v>808</v>
      </c>
      <c r="GE144" s="16" t="s">
        <v>2071</v>
      </c>
      <c r="GF144" s="16"/>
      <c r="GG144" s="16"/>
      <c r="GH144" s="16" t="s">
        <v>2072</v>
      </c>
    </row>
    <row r="145" spans="1:190" ht="37.5">
      <c r="A145" s="16" t="s">
        <v>2073</v>
      </c>
      <c r="B145" s="16" t="s">
        <v>2074</v>
      </c>
      <c r="C145" s="16" t="s">
        <v>1520</v>
      </c>
      <c r="D145" s="16" t="s">
        <v>193</v>
      </c>
      <c r="E145" s="16" t="s">
        <v>2075</v>
      </c>
      <c r="F145" s="16" t="s">
        <v>1522</v>
      </c>
      <c r="G145" s="16" t="s">
        <v>196</v>
      </c>
      <c r="H145" s="17">
        <v>0</v>
      </c>
      <c r="I145" s="16" t="s">
        <v>2076</v>
      </c>
      <c r="J145" s="16" t="s">
        <v>198</v>
      </c>
      <c r="K145" s="16" t="s">
        <v>2077</v>
      </c>
      <c r="L145" s="16" t="s">
        <v>198</v>
      </c>
      <c r="M145" s="16" t="s">
        <v>2078</v>
      </c>
      <c r="N145" s="18">
        <v>44406.166666666701</v>
      </c>
      <c r="O145" s="16"/>
      <c r="P145" s="16"/>
      <c r="Q145" s="16"/>
      <c r="R145" s="16"/>
      <c r="S145" s="16"/>
      <c r="T145" s="18">
        <v>45240.208333333299</v>
      </c>
      <c r="U145" s="18">
        <v>44691.166666666701</v>
      </c>
      <c r="V145" s="18">
        <v>44419.386238425897</v>
      </c>
      <c r="W145" s="16" t="s">
        <v>622</v>
      </c>
      <c r="X145" s="16"/>
      <c r="Y145" s="18">
        <v>44691.166666666701</v>
      </c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>
        <v>0</v>
      </c>
      <c r="AZ145" s="16">
        <v>0</v>
      </c>
      <c r="BA145" s="16">
        <v>0</v>
      </c>
      <c r="BB145" s="16">
        <v>30780</v>
      </c>
      <c r="BC145" s="16">
        <v>461700</v>
      </c>
      <c r="BD145" s="16">
        <v>624225</v>
      </c>
      <c r="BE145" s="16">
        <v>9363375</v>
      </c>
      <c r="BF145" s="16">
        <v>75</v>
      </c>
      <c r="BG145" s="16">
        <v>0</v>
      </c>
      <c r="BH145" s="16">
        <v>0</v>
      </c>
      <c r="BI145" s="16">
        <v>0</v>
      </c>
      <c r="BJ145" s="16">
        <v>0</v>
      </c>
      <c r="BK145" s="16">
        <v>0</v>
      </c>
      <c r="BL145" s="16">
        <v>0</v>
      </c>
      <c r="BM145" s="16">
        <v>65.962000000000003</v>
      </c>
      <c r="BN145" s="16">
        <v>26.977</v>
      </c>
      <c r="BO145" s="16">
        <v>38.985999999999997</v>
      </c>
      <c r="BP145" s="16">
        <v>82.11</v>
      </c>
      <c r="BQ145" s="16">
        <v>78951.978000000003</v>
      </c>
      <c r="BR145" s="16">
        <v>1184279.67</v>
      </c>
      <c r="BS145" s="16">
        <v>0</v>
      </c>
      <c r="BT145" s="16">
        <v>0</v>
      </c>
      <c r="BU145" s="16">
        <v>0</v>
      </c>
      <c r="BV145" s="16">
        <v>95.010999999999996</v>
      </c>
      <c r="BW145" s="16">
        <v>8323</v>
      </c>
      <c r="BX145" s="16">
        <v>0</v>
      </c>
      <c r="BY145" s="16">
        <v>0</v>
      </c>
      <c r="BZ145" s="16">
        <v>0</v>
      </c>
      <c r="CA145" s="16">
        <v>0</v>
      </c>
      <c r="CB145" s="16">
        <v>0</v>
      </c>
      <c r="CC145" s="16">
        <v>0</v>
      </c>
      <c r="CD145" s="16">
        <v>0</v>
      </c>
      <c r="CE145" s="16">
        <v>0</v>
      </c>
      <c r="CF145" s="16">
        <v>0</v>
      </c>
      <c r="CG145" s="16">
        <v>0</v>
      </c>
      <c r="CH145" s="16">
        <v>0</v>
      </c>
      <c r="CI145" s="16">
        <v>0</v>
      </c>
      <c r="CJ145" s="16">
        <v>0</v>
      </c>
      <c r="CK145" s="16">
        <v>0</v>
      </c>
      <c r="CL145" s="16">
        <v>0</v>
      </c>
      <c r="CM145" s="16">
        <v>0</v>
      </c>
      <c r="CN145" s="16">
        <v>0</v>
      </c>
      <c r="CO145" s="16">
        <v>0</v>
      </c>
      <c r="CP145" s="16">
        <v>0</v>
      </c>
      <c r="CQ145" s="16">
        <v>0</v>
      </c>
      <c r="CR145" s="16">
        <v>0</v>
      </c>
      <c r="CS145" s="16">
        <v>0</v>
      </c>
      <c r="CT145" s="16">
        <v>0</v>
      </c>
      <c r="CU145" s="16">
        <v>0</v>
      </c>
      <c r="CV145" s="16">
        <v>0</v>
      </c>
      <c r="CW145" s="18">
        <v>1</v>
      </c>
      <c r="CX145" s="18">
        <v>1</v>
      </c>
      <c r="CY145" s="16">
        <v>0</v>
      </c>
      <c r="CZ145" s="16">
        <v>0</v>
      </c>
      <c r="DA145" s="16">
        <v>0</v>
      </c>
      <c r="DB145" s="16">
        <v>0</v>
      </c>
      <c r="DC145" s="16">
        <v>0</v>
      </c>
      <c r="DD145" s="16">
        <v>0</v>
      </c>
      <c r="DE145" s="16">
        <v>0</v>
      </c>
      <c r="DF145" s="16">
        <v>0</v>
      </c>
      <c r="DG145" s="16">
        <v>0</v>
      </c>
      <c r="DH145" s="16">
        <v>0</v>
      </c>
      <c r="DI145" s="16">
        <v>0</v>
      </c>
      <c r="DJ145" s="16">
        <v>0</v>
      </c>
      <c r="DK145" s="16">
        <v>0</v>
      </c>
      <c r="DL145" s="16">
        <v>0</v>
      </c>
      <c r="DM145" s="16">
        <v>0</v>
      </c>
      <c r="DN145" s="16">
        <v>0</v>
      </c>
      <c r="DO145" s="16">
        <v>0</v>
      </c>
      <c r="DP145" s="16">
        <v>0</v>
      </c>
      <c r="DQ145" s="16">
        <v>0</v>
      </c>
      <c r="DR145" s="16">
        <v>0</v>
      </c>
      <c r="DS145" s="16">
        <v>0</v>
      </c>
      <c r="DT145" s="16">
        <v>0</v>
      </c>
      <c r="DU145" s="16">
        <v>0</v>
      </c>
      <c r="DV145" s="16">
        <v>0</v>
      </c>
      <c r="DW145" s="16">
        <v>0</v>
      </c>
      <c r="DX145" s="17">
        <v>39450.43</v>
      </c>
      <c r="DY145" s="17">
        <v>0</v>
      </c>
      <c r="DZ145" s="17">
        <v>65750.720000000001</v>
      </c>
      <c r="EA145" s="17">
        <v>0</v>
      </c>
      <c r="EB145" s="17">
        <v>26300.29</v>
      </c>
      <c r="EC145" s="17">
        <v>0</v>
      </c>
      <c r="ED145" s="17">
        <v>0</v>
      </c>
      <c r="EE145" s="17">
        <v>0</v>
      </c>
      <c r="EF145" s="17">
        <v>0</v>
      </c>
      <c r="EG145" s="17">
        <v>0</v>
      </c>
      <c r="EH145" s="17">
        <v>136600</v>
      </c>
      <c r="EI145" s="17">
        <v>176320</v>
      </c>
      <c r="EJ145" s="17">
        <v>125418</v>
      </c>
      <c r="EK145" s="16"/>
      <c r="EL145" s="17">
        <v>136600</v>
      </c>
      <c r="EM145" s="17">
        <v>176320</v>
      </c>
      <c r="EN145" s="17">
        <v>125418.1</v>
      </c>
      <c r="EO145" s="17">
        <v>0</v>
      </c>
      <c r="EP145" s="16" t="s">
        <v>1693</v>
      </c>
      <c r="EQ145" s="16" t="s">
        <v>291</v>
      </c>
      <c r="ER145" s="16" t="s">
        <v>201</v>
      </c>
      <c r="ES145" s="16" t="s">
        <v>201</v>
      </c>
      <c r="ET145" s="16" t="s">
        <v>1894</v>
      </c>
      <c r="EU145" s="17">
        <v>167470000</v>
      </c>
      <c r="EV145" s="16" t="s">
        <v>201</v>
      </c>
      <c r="EW145" s="16">
        <v>0.15</v>
      </c>
      <c r="EX145" s="16">
        <v>1392</v>
      </c>
      <c r="EY145" s="16">
        <v>2.66E-3</v>
      </c>
      <c r="EZ145" s="16">
        <v>0.13</v>
      </c>
      <c r="FA145" s="16"/>
      <c r="FB145" s="16" t="s">
        <v>2079</v>
      </c>
      <c r="FC145" s="16" t="s">
        <v>2080</v>
      </c>
      <c r="FD145" s="16" t="s">
        <v>1613</v>
      </c>
      <c r="FE145" s="16" t="s">
        <v>204</v>
      </c>
      <c r="FF145" s="16" t="s">
        <v>205</v>
      </c>
      <c r="FG145" s="16" t="s">
        <v>206</v>
      </c>
      <c r="FH145" s="16" t="s">
        <v>2081</v>
      </c>
      <c r="FI145" s="16" t="s">
        <v>2082</v>
      </c>
      <c r="FJ145" s="16" t="s">
        <v>2083</v>
      </c>
      <c r="FK145" s="16"/>
      <c r="FL145" s="16" t="s">
        <v>2084</v>
      </c>
      <c r="FM145" s="16" t="s">
        <v>2085</v>
      </c>
      <c r="FN145" s="16" t="s">
        <v>2086</v>
      </c>
      <c r="FO145" s="16"/>
      <c r="FP145" s="16" t="s">
        <v>213</v>
      </c>
      <c r="FQ145" s="16" t="s">
        <v>214</v>
      </c>
      <c r="FR145" s="16" t="s">
        <v>215</v>
      </c>
      <c r="FS145" s="16" t="s">
        <v>976</v>
      </c>
      <c r="FT145" s="16" t="s">
        <v>977</v>
      </c>
      <c r="FU145" s="16"/>
      <c r="FV145" s="16"/>
      <c r="FW145" s="16" t="s">
        <v>978</v>
      </c>
      <c r="FX145" s="16" t="s">
        <v>210</v>
      </c>
      <c r="FY145" s="16" t="s">
        <v>211</v>
      </c>
      <c r="FZ145" s="16" t="s">
        <v>212</v>
      </c>
      <c r="GA145" s="16" t="s">
        <v>213</v>
      </c>
      <c r="GB145" s="16" t="s">
        <v>214</v>
      </c>
      <c r="GC145" s="16" t="s">
        <v>215</v>
      </c>
      <c r="GD145" s="16" t="s">
        <v>976</v>
      </c>
      <c r="GE145" s="16" t="s">
        <v>977</v>
      </c>
      <c r="GF145" s="16"/>
      <c r="GG145" s="16"/>
      <c r="GH145" s="16" t="s">
        <v>978</v>
      </c>
    </row>
    <row r="146" spans="1:190" ht="37.5">
      <c r="A146" s="16" t="s">
        <v>2087</v>
      </c>
      <c r="B146" s="16" t="s">
        <v>2088</v>
      </c>
      <c r="C146" s="16" t="s">
        <v>2089</v>
      </c>
      <c r="D146" s="16" t="s">
        <v>193</v>
      </c>
      <c r="E146" s="16" t="s">
        <v>2090</v>
      </c>
      <c r="F146" s="16" t="s">
        <v>1850</v>
      </c>
      <c r="G146" s="16" t="s">
        <v>196</v>
      </c>
      <c r="H146" s="17">
        <v>0</v>
      </c>
      <c r="I146" s="16" t="s">
        <v>2091</v>
      </c>
      <c r="J146" s="16" t="s">
        <v>198</v>
      </c>
      <c r="K146" s="16" t="s">
        <v>2092</v>
      </c>
      <c r="L146" s="16" t="s">
        <v>198</v>
      </c>
      <c r="M146" s="16" t="s">
        <v>2093</v>
      </c>
      <c r="N146" s="18">
        <v>44505.166666666701</v>
      </c>
      <c r="O146" s="16"/>
      <c r="P146" s="16"/>
      <c r="Q146" s="16"/>
      <c r="R146" s="16"/>
      <c r="S146" s="16"/>
      <c r="T146" s="16"/>
      <c r="U146" s="16"/>
      <c r="V146" s="18">
        <v>44607.427372685197</v>
      </c>
      <c r="W146" s="16" t="s">
        <v>622</v>
      </c>
      <c r="X146" s="16"/>
      <c r="Y146" s="16"/>
      <c r="Z146" s="18">
        <v>44981.208333333299</v>
      </c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0</v>
      </c>
      <c r="BJ146" s="16">
        <v>0</v>
      </c>
      <c r="BK146" s="16">
        <v>0</v>
      </c>
      <c r="BL146" s="16">
        <v>0</v>
      </c>
      <c r="BM146" s="16">
        <v>0</v>
      </c>
      <c r="BN146" s="16">
        <v>0</v>
      </c>
      <c r="BO146" s="16">
        <v>0</v>
      </c>
      <c r="BP146" s="16">
        <v>0</v>
      </c>
      <c r="BQ146" s="16">
        <v>0</v>
      </c>
      <c r="BR146" s="16">
        <v>0</v>
      </c>
      <c r="BS146" s="16">
        <v>0</v>
      </c>
      <c r="BT146" s="16">
        <v>0</v>
      </c>
      <c r="BU146" s="16">
        <v>0</v>
      </c>
      <c r="BV146" s="16">
        <v>0</v>
      </c>
      <c r="BW146" s="16">
        <v>0</v>
      </c>
      <c r="BX146" s="16">
        <v>0</v>
      </c>
      <c r="BY146" s="16">
        <v>0</v>
      </c>
      <c r="BZ146" s="16">
        <v>0</v>
      </c>
      <c r="CA146" s="16">
        <v>0</v>
      </c>
      <c r="CB146" s="16">
        <v>0</v>
      </c>
      <c r="CC146" s="16">
        <v>0</v>
      </c>
      <c r="CD146" s="16">
        <v>0</v>
      </c>
      <c r="CE146" s="16">
        <v>0</v>
      </c>
      <c r="CF146" s="16">
        <v>0</v>
      </c>
      <c r="CG146" s="16">
        <v>0</v>
      </c>
      <c r="CH146" s="16">
        <v>0</v>
      </c>
      <c r="CI146" s="16">
        <v>0</v>
      </c>
      <c r="CJ146" s="16">
        <v>0</v>
      </c>
      <c r="CK146" s="16">
        <v>0</v>
      </c>
      <c r="CL146" s="16">
        <v>0</v>
      </c>
      <c r="CM146" s="16">
        <v>0</v>
      </c>
      <c r="CN146" s="16">
        <v>0</v>
      </c>
      <c r="CO146" s="16">
        <v>0</v>
      </c>
      <c r="CP146" s="16">
        <v>0</v>
      </c>
      <c r="CQ146" s="16">
        <v>0</v>
      </c>
      <c r="CR146" s="16">
        <v>0</v>
      </c>
      <c r="CS146" s="16">
        <v>0</v>
      </c>
      <c r="CT146" s="16">
        <v>0</v>
      </c>
      <c r="CU146" s="16">
        <v>0</v>
      </c>
      <c r="CV146" s="16">
        <v>0</v>
      </c>
      <c r="CW146" s="18">
        <v>1</v>
      </c>
      <c r="CX146" s="18">
        <v>1</v>
      </c>
      <c r="CY146" s="16">
        <v>0</v>
      </c>
      <c r="CZ146" s="16">
        <v>0</v>
      </c>
      <c r="DA146" s="16">
        <v>0</v>
      </c>
      <c r="DB146" s="16">
        <v>0</v>
      </c>
      <c r="DC146" s="16">
        <v>0</v>
      </c>
      <c r="DD146" s="16">
        <v>0</v>
      </c>
      <c r="DE146" s="16">
        <v>0</v>
      </c>
      <c r="DF146" s="16">
        <v>0</v>
      </c>
      <c r="DG146" s="16">
        <v>0</v>
      </c>
      <c r="DH146" s="16">
        <v>0</v>
      </c>
      <c r="DI146" s="16">
        <v>0</v>
      </c>
      <c r="DJ146" s="16">
        <v>0</v>
      </c>
      <c r="DK146" s="16">
        <v>0</v>
      </c>
      <c r="DL146" s="16">
        <v>0</v>
      </c>
      <c r="DM146" s="16">
        <v>0</v>
      </c>
      <c r="DN146" s="16">
        <v>0</v>
      </c>
      <c r="DO146" s="16">
        <v>0</v>
      </c>
      <c r="DP146" s="16">
        <v>0</v>
      </c>
      <c r="DQ146" s="16">
        <v>0</v>
      </c>
      <c r="DR146" s="16">
        <v>0</v>
      </c>
      <c r="DS146" s="16">
        <v>0</v>
      </c>
      <c r="DT146" s="16">
        <v>0</v>
      </c>
      <c r="DU146" s="16">
        <v>0</v>
      </c>
      <c r="DV146" s="16">
        <v>0</v>
      </c>
      <c r="DW146" s="16">
        <v>0</v>
      </c>
      <c r="DX146" s="17">
        <v>0</v>
      </c>
      <c r="DY146" s="17">
        <v>0</v>
      </c>
      <c r="DZ146" s="17">
        <v>0</v>
      </c>
      <c r="EA146" s="17">
        <v>0</v>
      </c>
      <c r="EB146" s="17">
        <v>0</v>
      </c>
      <c r="EC146" s="17">
        <v>0</v>
      </c>
      <c r="ED146" s="17">
        <v>0</v>
      </c>
      <c r="EE146" s="17">
        <v>0</v>
      </c>
      <c r="EF146" s="17">
        <v>0</v>
      </c>
      <c r="EG146" s="17">
        <v>0</v>
      </c>
      <c r="EH146" s="16"/>
      <c r="EI146" s="16"/>
      <c r="EJ146" s="16"/>
      <c r="EK146" s="16"/>
      <c r="EL146" s="16"/>
      <c r="EM146" s="16"/>
      <c r="EN146" s="16"/>
      <c r="EO146" s="16"/>
      <c r="EP146" s="16"/>
      <c r="EQ146" s="16" t="s">
        <v>291</v>
      </c>
      <c r="ER146" s="16" t="s">
        <v>201</v>
      </c>
      <c r="ES146" s="16" t="s">
        <v>201</v>
      </c>
      <c r="ET146" s="16"/>
      <c r="EU146" s="17">
        <v>0</v>
      </c>
      <c r="EV146" s="16" t="s">
        <v>201</v>
      </c>
      <c r="EW146" s="16">
        <v>0</v>
      </c>
      <c r="EX146" s="16">
        <v>0</v>
      </c>
      <c r="EY146" s="16">
        <v>0</v>
      </c>
      <c r="EZ146" s="16">
        <v>0</v>
      </c>
      <c r="FA146" s="16"/>
      <c r="FB146" s="16" t="s">
        <v>2094</v>
      </c>
      <c r="FC146" s="16" t="s">
        <v>2095</v>
      </c>
      <c r="FD146" s="16" t="s">
        <v>212</v>
      </c>
      <c r="FE146" s="16" t="s">
        <v>2096</v>
      </c>
      <c r="FF146" s="16" t="s">
        <v>205</v>
      </c>
      <c r="FG146" s="16" t="s">
        <v>2097</v>
      </c>
      <c r="FH146" s="16" t="s">
        <v>2098</v>
      </c>
      <c r="FI146" s="16" t="s">
        <v>2099</v>
      </c>
      <c r="FJ146" s="16" t="s">
        <v>2100</v>
      </c>
      <c r="FK146" s="16"/>
      <c r="FL146" s="16" t="s">
        <v>2101</v>
      </c>
      <c r="FM146" s="16" t="s">
        <v>2094</v>
      </c>
      <c r="FN146" s="16" t="s">
        <v>2095</v>
      </c>
      <c r="FO146" s="16" t="s">
        <v>212</v>
      </c>
      <c r="FP146" s="16" t="s">
        <v>2096</v>
      </c>
      <c r="FQ146" s="16" t="s">
        <v>205</v>
      </c>
      <c r="FR146" s="16" t="s">
        <v>2097</v>
      </c>
      <c r="FS146" s="16" t="s">
        <v>2098</v>
      </c>
      <c r="FT146" s="16" t="s">
        <v>2099</v>
      </c>
      <c r="FU146" s="16" t="s">
        <v>2100</v>
      </c>
      <c r="FV146" s="16"/>
      <c r="FW146" s="16" t="s">
        <v>2101</v>
      </c>
      <c r="FX146" s="16" t="s">
        <v>237</v>
      </c>
      <c r="FY146" s="16" t="s">
        <v>238</v>
      </c>
      <c r="FZ146" s="16"/>
      <c r="GA146" s="16" t="s">
        <v>239</v>
      </c>
      <c r="GB146" s="16" t="s">
        <v>240</v>
      </c>
      <c r="GC146" s="16" t="s">
        <v>241</v>
      </c>
      <c r="GD146" s="16" t="s">
        <v>277</v>
      </c>
      <c r="GE146" s="16" t="s">
        <v>2102</v>
      </c>
      <c r="GF146" s="16" t="s">
        <v>2103</v>
      </c>
      <c r="GG146" s="16"/>
      <c r="GH146" s="16" t="s">
        <v>2104</v>
      </c>
    </row>
    <row r="147" spans="1:190" ht="24.95">
      <c r="A147" s="16" t="s">
        <v>2105</v>
      </c>
      <c r="B147" s="16" t="s">
        <v>2106</v>
      </c>
      <c r="C147" s="16" t="s">
        <v>1520</v>
      </c>
      <c r="D147" s="16" t="s">
        <v>193</v>
      </c>
      <c r="E147" s="16" t="s">
        <v>2075</v>
      </c>
      <c r="F147" s="16" t="s">
        <v>1522</v>
      </c>
      <c r="G147" s="16" t="s">
        <v>196</v>
      </c>
      <c r="H147" s="17">
        <v>0</v>
      </c>
      <c r="I147" s="16" t="s">
        <v>2107</v>
      </c>
      <c r="J147" s="16" t="s">
        <v>198</v>
      </c>
      <c r="K147" s="16" t="s">
        <v>2108</v>
      </c>
      <c r="L147" s="16" t="s">
        <v>198</v>
      </c>
      <c r="M147" s="16" t="s">
        <v>2108</v>
      </c>
      <c r="N147" s="18">
        <v>44524.208333333299</v>
      </c>
      <c r="O147" s="16"/>
      <c r="P147" s="16"/>
      <c r="Q147" s="16"/>
      <c r="R147" s="16"/>
      <c r="S147" s="16"/>
      <c r="T147" s="18">
        <v>45292.208333333299</v>
      </c>
      <c r="U147" s="18">
        <v>44743.166666666701</v>
      </c>
      <c r="V147" s="18">
        <v>44548.427881944401</v>
      </c>
      <c r="W147" s="16" t="s">
        <v>622</v>
      </c>
      <c r="X147" s="16"/>
      <c r="Y147" s="18">
        <v>44743.166666666701</v>
      </c>
      <c r="Z147" s="16"/>
      <c r="AA147" s="18">
        <v>44782.166666666701</v>
      </c>
      <c r="AB147" s="16"/>
      <c r="AC147" s="16"/>
      <c r="AD147" s="16"/>
      <c r="AE147" s="16"/>
      <c r="AF147" s="16"/>
      <c r="AG147" s="16"/>
      <c r="AH147" s="16"/>
      <c r="AI147" s="16"/>
      <c r="AJ147" s="18">
        <v>44791.166666666701</v>
      </c>
      <c r="AK147" s="18">
        <v>44799.166666666701</v>
      </c>
      <c r="AL147" s="18">
        <v>44802.166666666701</v>
      </c>
      <c r="AM147" s="18">
        <v>44806.385682870401</v>
      </c>
      <c r="AN147" s="18">
        <v>44851.166666666701</v>
      </c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>
        <v>0</v>
      </c>
      <c r="AZ147" s="16">
        <v>0</v>
      </c>
      <c r="BA147" s="16">
        <v>0</v>
      </c>
      <c r="BB147" s="16">
        <v>10877.88</v>
      </c>
      <c r="BC147" s="16">
        <v>163168.19</v>
      </c>
      <c r="BD147" s="16">
        <v>255457</v>
      </c>
      <c r="BE147" s="16">
        <v>3831858</v>
      </c>
      <c r="BF147" s="16">
        <v>35</v>
      </c>
      <c r="BG147" s="16">
        <v>0</v>
      </c>
      <c r="BH147" s="16">
        <v>0</v>
      </c>
      <c r="BI147" s="16">
        <v>0</v>
      </c>
      <c r="BJ147" s="16">
        <v>0</v>
      </c>
      <c r="BK147" s="16">
        <v>0</v>
      </c>
      <c r="BL147" s="16">
        <v>0</v>
      </c>
      <c r="BM147" s="16">
        <v>65.948999999999998</v>
      </c>
      <c r="BN147" s="16">
        <v>29.337</v>
      </c>
      <c r="BO147" s="16">
        <v>36.612000000000002</v>
      </c>
      <c r="BP147" s="16">
        <v>79.459000000000003</v>
      </c>
      <c r="BQ147" s="16">
        <v>29711</v>
      </c>
      <c r="BR147" s="16">
        <v>445665</v>
      </c>
      <c r="BS147" s="16">
        <v>0</v>
      </c>
      <c r="BT147" s="16">
        <v>0</v>
      </c>
      <c r="BU147" s="16">
        <v>0</v>
      </c>
      <c r="BV147" s="16">
        <v>83.332999999999998</v>
      </c>
      <c r="BW147" s="16">
        <v>7300</v>
      </c>
      <c r="BX147" s="16">
        <v>0</v>
      </c>
      <c r="BY147" s="16">
        <v>0</v>
      </c>
      <c r="BZ147" s="16">
        <v>0</v>
      </c>
      <c r="CA147" s="16">
        <v>0</v>
      </c>
      <c r="CB147" s="16">
        <v>0</v>
      </c>
      <c r="CC147" s="16">
        <v>0</v>
      </c>
      <c r="CD147" s="16">
        <v>0</v>
      </c>
      <c r="CE147" s="16">
        <v>0</v>
      </c>
      <c r="CF147" s="16">
        <v>0</v>
      </c>
      <c r="CG147" s="16">
        <v>0</v>
      </c>
      <c r="CH147" s="16">
        <v>0</v>
      </c>
      <c r="CI147" s="16">
        <v>0</v>
      </c>
      <c r="CJ147" s="16">
        <v>0</v>
      </c>
      <c r="CK147" s="16">
        <v>0</v>
      </c>
      <c r="CL147" s="16">
        <v>0</v>
      </c>
      <c r="CM147" s="16">
        <v>0</v>
      </c>
      <c r="CN147" s="16">
        <v>0</v>
      </c>
      <c r="CO147" s="16">
        <v>0</v>
      </c>
      <c r="CP147" s="16">
        <v>0</v>
      </c>
      <c r="CQ147" s="16">
        <v>0</v>
      </c>
      <c r="CR147" s="16">
        <v>0</v>
      </c>
      <c r="CS147" s="16">
        <v>0</v>
      </c>
      <c r="CT147" s="16">
        <v>0</v>
      </c>
      <c r="CU147" s="16">
        <v>0</v>
      </c>
      <c r="CV147" s="16">
        <v>0</v>
      </c>
      <c r="CW147" s="18">
        <v>1</v>
      </c>
      <c r="CX147" s="18">
        <v>1</v>
      </c>
      <c r="CY147" s="16">
        <v>0</v>
      </c>
      <c r="CZ147" s="16">
        <v>0</v>
      </c>
      <c r="DA147" s="16">
        <v>0</v>
      </c>
      <c r="DB147" s="16">
        <v>0</v>
      </c>
      <c r="DC147" s="16">
        <v>0</v>
      </c>
      <c r="DD147" s="16">
        <v>0</v>
      </c>
      <c r="DE147" s="16">
        <v>0</v>
      </c>
      <c r="DF147" s="16">
        <v>0</v>
      </c>
      <c r="DG147" s="16">
        <v>0</v>
      </c>
      <c r="DH147" s="16">
        <v>0</v>
      </c>
      <c r="DI147" s="16">
        <v>0</v>
      </c>
      <c r="DJ147" s="16">
        <v>0</v>
      </c>
      <c r="DK147" s="16">
        <v>0</v>
      </c>
      <c r="DL147" s="16">
        <v>0</v>
      </c>
      <c r="DM147" s="16">
        <v>0</v>
      </c>
      <c r="DN147" s="16">
        <v>0</v>
      </c>
      <c r="DO147" s="16">
        <v>0</v>
      </c>
      <c r="DP147" s="16">
        <v>0</v>
      </c>
      <c r="DQ147" s="16">
        <v>0</v>
      </c>
      <c r="DR147" s="16">
        <v>0</v>
      </c>
      <c r="DS147" s="16">
        <v>0</v>
      </c>
      <c r="DT147" s="16">
        <v>0</v>
      </c>
      <c r="DU147" s="16">
        <v>0</v>
      </c>
      <c r="DV147" s="16">
        <v>0</v>
      </c>
      <c r="DW147" s="16">
        <v>0</v>
      </c>
      <c r="DX147" s="17">
        <v>21000</v>
      </c>
      <c r="DY147" s="17">
        <v>21000</v>
      </c>
      <c r="DZ147" s="17">
        <v>35000</v>
      </c>
      <c r="EA147" s="17">
        <v>0</v>
      </c>
      <c r="EB147" s="17">
        <v>14000</v>
      </c>
      <c r="EC147" s="17">
        <v>0</v>
      </c>
      <c r="ED147" s="17">
        <v>0</v>
      </c>
      <c r="EE147" s="17">
        <v>0</v>
      </c>
      <c r="EF147" s="17">
        <v>0</v>
      </c>
      <c r="EG147" s="17">
        <v>0</v>
      </c>
      <c r="EH147" s="17">
        <v>94000</v>
      </c>
      <c r="EI147" s="17">
        <v>89000</v>
      </c>
      <c r="EJ147" s="17">
        <v>92521</v>
      </c>
      <c r="EK147" s="16"/>
      <c r="EL147" s="17">
        <v>94000</v>
      </c>
      <c r="EM147" s="17">
        <v>89000</v>
      </c>
      <c r="EN147" s="17">
        <v>92521</v>
      </c>
      <c r="EO147" s="17">
        <v>0</v>
      </c>
      <c r="EP147" s="16" t="s">
        <v>1634</v>
      </c>
      <c r="EQ147" s="16" t="s">
        <v>291</v>
      </c>
      <c r="ER147" s="16" t="s">
        <v>201</v>
      </c>
      <c r="ES147" s="16" t="s">
        <v>201</v>
      </c>
      <c r="ET147" s="16" t="s">
        <v>623</v>
      </c>
      <c r="EU147" s="17">
        <v>167470002</v>
      </c>
      <c r="EV147" s="16" t="s">
        <v>201</v>
      </c>
      <c r="EW147" s="16">
        <v>4.8500000000000001E-2</v>
      </c>
      <c r="EX147" s="16">
        <v>1232.3</v>
      </c>
      <c r="EY147" s="16">
        <v>1E-3</v>
      </c>
      <c r="EZ147" s="16">
        <v>2.36</v>
      </c>
      <c r="FA147" s="16"/>
      <c r="FB147" s="16" t="s">
        <v>2109</v>
      </c>
      <c r="FC147" s="16" t="s">
        <v>2110</v>
      </c>
      <c r="FD147" s="16"/>
      <c r="FE147" s="16" t="s">
        <v>204</v>
      </c>
      <c r="FF147" s="16" t="s">
        <v>205</v>
      </c>
      <c r="FG147" s="16" t="s">
        <v>206</v>
      </c>
      <c r="FH147" s="16" t="s">
        <v>2111</v>
      </c>
      <c r="FI147" s="16" t="s">
        <v>2112</v>
      </c>
      <c r="FJ147" s="16"/>
      <c r="FK147" s="16"/>
      <c r="FL147" s="16" t="s">
        <v>2113</v>
      </c>
      <c r="FM147" s="16" t="s">
        <v>2109</v>
      </c>
      <c r="FN147" s="16" t="s">
        <v>2110</v>
      </c>
      <c r="FO147" s="16"/>
      <c r="FP147" s="16" t="s">
        <v>204</v>
      </c>
      <c r="FQ147" s="16" t="s">
        <v>205</v>
      </c>
      <c r="FR147" s="16" t="s">
        <v>206</v>
      </c>
      <c r="FS147" s="16" t="s">
        <v>2111</v>
      </c>
      <c r="FT147" s="16" t="s">
        <v>2112</v>
      </c>
      <c r="FU147" s="16"/>
      <c r="FV147" s="16"/>
      <c r="FW147" s="16" t="s">
        <v>2113</v>
      </c>
      <c r="FX147" s="16" t="s">
        <v>2114</v>
      </c>
      <c r="FY147" s="16" t="s">
        <v>2115</v>
      </c>
      <c r="FZ147" s="16"/>
      <c r="GA147" s="16" t="s">
        <v>1738</v>
      </c>
      <c r="GB147" s="16" t="s">
        <v>476</v>
      </c>
      <c r="GC147" s="16" t="s">
        <v>2116</v>
      </c>
      <c r="GD147" s="16" t="s">
        <v>2117</v>
      </c>
      <c r="GE147" s="16" t="s">
        <v>2118</v>
      </c>
      <c r="GF147" s="16" t="s">
        <v>2119</v>
      </c>
      <c r="GG147" s="16"/>
      <c r="GH147" s="16" t="s">
        <v>2120</v>
      </c>
    </row>
    <row r="148" spans="1:190" ht="37.5">
      <c r="A148" s="16" t="s">
        <v>2121</v>
      </c>
      <c r="B148" s="16" t="s">
        <v>2122</v>
      </c>
      <c r="C148" s="16" t="s">
        <v>1520</v>
      </c>
      <c r="D148" s="16" t="s">
        <v>193</v>
      </c>
      <c r="E148" s="16" t="s">
        <v>2075</v>
      </c>
      <c r="F148" s="16" t="s">
        <v>1522</v>
      </c>
      <c r="G148" s="16" t="s">
        <v>196</v>
      </c>
      <c r="H148" s="17">
        <v>0</v>
      </c>
      <c r="I148" s="16" t="s">
        <v>2123</v>
      </c>
      <c r="J148" s="16" t="s">
        <v>198</v>
      </c>
      <c r="K148" s="16" t="s">
        <v>2124</v>
      </c>
      <c r="L148" s="16"/>
      <c r="M148" s="16"/>
      <c r="N148" s="18">
        <v>44573.208333333299</v>
      </c>
      <c r="O148" s="16"/>
      <c r="P148" s="16"/>
      <c r="Q148" s="16"/>
      <c r="R148" s="16"/>
      <c r="S148" s="16"/>
      <c r="T148" s="18">
        <v>45241.208333333299</v>
      </c>
      <c r="U148" s="18">
        <v>44692.166666666701</v>
      </c>
      <c r="V148" s="18">
        <v>44586.427638888897</v>
      </c>
      <c r="W148" s="16" t="s">
        <v>622</v>
      </c>
      <c r="X148" s="16"/>
      <c r="Y148" s="18">
        <v>44692.166666666701</v>
      </c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>
        <v>0</v>
      </c>
      <c r="AZ148" s="16">
        <v>0</v>
      </c>
      <c r="BA148" s="16">
        <v>0</v>
      </c>
      <c r="BB148" s="16">
        <v>43336</v>
      </c>
      <c r="BC148" s="16">
        <v>650040</v>
      </c>
      <c r="BD148" s="16">
        <v>625688</v>
      </c>
      <c r="BE148" s="16">
        <v>9385328</v>
      </c>
      <c r="BF148" s="16">
        <v>75</v>
      </c>
      <c r="BG148" s="16">
        <v>0</v>
      </c>
      <c r="BH148" s="16">
        <v>0</v>
      </c>
      <c r="BI148" s="16">
        <v>0</v>
      </c>
      <c r="BJ148" s="16">
        <v>0</v>
      </c>
      <c r="BK148" s="16">
        <v>0</v>
      </c>
      <c r="BL148" s="16">
        <v>0</v>
      </c>
      <c r="BM148" s="16">
        <v>81.929000000000002</v>
      </c>
      <c r="BN148" s="16">
        <v>27.04</v>
      </c>
      <c r="BO148" s="16">
        <v>54.889000000000003</v>
      </c>
      <c r="BP148" s="16">
        <v>82.174000000000007</v>
      </c>
      <c r="BQ148" s="16">
        <v>78951.978000000003</v>
      </c>
      <c r="BR148" s="16">
        <v>1184279.67</v>
      </c>
      <c r="BS148" s="16">
        <v>0</v>
      </c>
      <c r="BT148" s="16">
        <v>0</v>
      </c>
      <c r="BU148" s="16">
        <v>0</v>
      </c>
      <c r="BV148" s="16">
        <v>95.010999999999996</v>
      </c>
      <c r="BW148" s="16">
        <v>8323</v>
      </c>
      <c r="BX148" s="16">
        <v>0</v>
      </c>
      <c r="BY148" s="16">
        <v>0</v>
      </c>
      <c r="BZ148" s="16">
        <v>0</v>
      </c>
      <c r="CA148" s="16">
        <v>0</v>
      </c>
      <c r="CB148" s="16">
        <v>0</v>
      </c>
      <c r="CC148" s="16">
        <v>0</v>
      </c>
      <c r="CD148" s="16">
        <v>0</v>
      </c>
      <c r="CE148" s="16">
        <v>0</v>
      </c>
      <c r="CF148" s="16">
        <v>0</v>
      </c>
      <c r="CG148" s="16">
        <v>0</v>
      </c>
      <c r="CH148" s="16">
        <v>0</v>
      </c>
      <c r="CI148" s="16">
        <v>0</v>
      </c>
      <c r="CJ148" s="16">
        <v>0</v>
      </c>
      <c r="CK148" s="16">
        <v>0</v>
      </c>
      <c r="CL148" s="16">
        <v>0</v>
      </c>
      <c r="CM148" s="16">
        <v>0</v>
      </c>
      <c r="CN148" s="16">
        <v>0</v>
      </c>
      <c r="CO148" s="16">
        <v>0</v>
      </c>
      <c r="CP148" s="16">
        <v>0</v>
      </c>
      <c r="CQ148" s="16">
        <v>0</v>
      </c>
      <c r="CR148" s="16">
        <v>0</v>
      </c>
      <c r="CS148" s="16">
        <v>0</v>
      </c>
      <c r="CT148" s="16">
        <v>0</v>
      </c>
      <c r="CU148" s="16">
        <v>0</v>
      </c>
      <c r="CV148" s="16">
        <v>0</v>
      </c>
      <c r="CW148" s="18">
        <v>1</v>
      </c>
      <c r="CX148" s="18">
        <v>1</v>
      </c>
      <c r="CY148" s="16">
        <v>0</v>
      </c>
      <c r="CZ148" s="16">
        <v>0</v>
      </c>
      <c r="DA148" s="16">
        <v>0</v>
      </c>
      <c r="DB148" s="16">
        <v>0</v>
      </c>
      <c r="DC148" s="16">
        <v>0</v>
      </c>
      <c r="DD148" s="16">
        <v>0</v>
      </c>
      <c r="DE148" s="16">
        <v>0</v>
      </c>
      <c r="DF148" s="16">
        <v>0</v>
      </c>
      <c r="DG148" s="16">
        <v>0</v>
      </c>
      <c r="DH148" s="16">
        <v>0</v>
      </c>
      <c r="DI148" s="16">
        <v>0</v>
      </c>
      <c r="DJ148" s="16">
        <v>0</v>
      </c>
      <c r="DK148" s="16">
        <v>0</v>
      </c>
      <c r="DL148" s="16">
        <v>0</v>
      </c>
      <c r="DM148" s="16">
        <v>0</v>
      </c>
      <c r="DN148" s="16">
        <v>0</v>
      </c>
      <c r="DO148" s="16">
        <v>0</v>
      </c>
      <c r="DP148" s="16">
        <v>0</v>
      </c>
      <c r="DQ148" s="16">
        <v>0</v>
      </c>
      <c r="DR148" s="16">
        <v>0</v>
      </c>
      <c r="DS148" s="16">
        <v>0</v>
      </c>
      <c r="DT148" s="16">
        <v>0</v>
      </c>
      <c r="DU148" s="16">
        <v>0</v>
      </c>
      <c r="DV148" s="16">
        <v>0</v>
      </c>
      <c r="DW148" s="16">
        <v>0</v>
      </c>
      <c r="DX148" s="17">
        <v>42208.04</v>
      </c>
      <c r="DY148" s="17">
        <v>0</v>
      </c>
      <c r="DZ148" s="17">
        <v>70346.73</v>
      </c>
      <c r="EA148" s="17">
        <v>0</v>
      </c>
      <c r="EB148" s="17">
        <v>28138.69</v>
      </c>
      <c r="EC148" s="17">
        <v>0</v>
      </c>
      <c r="ED148" s="17">
        <v>0</v>
      </c>
      <c r="EE148" s="17">
        <v>0</v>
      </c>
      <c r="EF148" s="17">
        <v>0</v>
      </c>
      <c r="EG148" s="17">
        <v>0</v>
      </c>
      <c r="EH148" s="17">
        <v>136600</v>
      </c>
      <c r="EI148" s="17">
        <v>213300</v>
      </c>
      <c r="EJ148" s="17">
        <v>119078.22</v>
      </c>
      <c r="EK148" s="17">
        <v>0</v>
      </c>
      <c r="EL148" s="16"/>
      <c r="EM148" s="17">
        <v>213300</v>
      </c>
      <c r="EN148" s="16"/>
      <c r="EO148" s="17">
        <v>0</v>
      </c>
      <c r="EP148" s="16" t="s">
        <v>1693</v>
      </c>
      <c r="EQ148" s="16" t="s">
        <v>291</v>
      </c>
      <c r="ER148" s="16" t="s">
        <v>201</v>
      </c>
      <c r="ES148" s="16" t="s">
        <v>201</v>
      </c>
      <c r="ET148" s="16" t="s">
        <v>1894</v>
      </c>
      <c r="EU148" s="17">
        <v>167470000</v>
      </c>
      <c r="EV148" s="16" t="s">
        <v>201</v>
      </c>
      <c r="EW148" s="16">
        <v>0.15</v>
      </c>
      <c r="EX148" s="16">
        <v>1392</v>
      </c>
      <c r="EY148" s="16">
        <v>2.66E-3</v>
      </c>
      <c r="EZ148" s="16">
        <v>0.13</v>
      </c>
      <c r="FA148" s="16"/>
      <c r="FB148" s="16" t="s">
        <v>2122</v>
      </c>
      <c r="FC148" s="16" t="s">
        <v>2125</v>
      </c>
      <c r="FD148" s="16"/>
      <c r="FE148" s="16" t="s">
        <v>204</v>
      </c>
      <c r="FF148" s="16" t="s">
        <v>205</v>
      </c>
      <c r="FG148" s="16" t="s">
        <v>2126</v>
      </c>
      <c r="FH148" s="16" t="s">
        <v>2081</v>
      </c>
      <c r="FI148" s="16" t="s">
        <v>2082</v>
      </c>
      <c r="FJ148" s="16" t="s">
        <v>2083</v>
      </c>
      <c r="FK148" s="16"/>
      <c r="FL148" s="16" t="s">
        <v>2084</v>
      </c>
      <c r="FM148" s="16" t="s">
        <v>2085</v>
      </c>
      <c r="FN148" s="16" t="s">
        <v>2086</v>
      </c>
      <c r="FO148" s="16"/>
      <c r="FP148" s="16" t="s">
        <v>213</v>
      </c>
      <c r="FQ148" s="16" t="s">
        <v>214</v>
      </c>
      <c r="FR148" s="16" t="s">
        <v>215</v>
      </c>
      <c r="FS148" s="16" t="s">
        <v>2127</v>
      </c>
      <c r="FT148" s="16" t="s">
        <v>2128</v>
      </c>
      <c r="FU148" s="16" t="s">
        <v>1577</v>
      </c>
      <c r="FV148" s="16"/>
      <c r="FW148" s="16" t="s">
        <v>2129</v>
      </c>
      <c r="FX148" s="16" t="s">
        <v>210</v>
      </c>
      <c r="FY148" s="16" t="s">
        <v>211</v>
      </c>
      <c r="FZ148" s="16" t="s">
        <v>212</v>
      </c>
      <c r="GA148" s="16" t="s">
        <v>213</v>
      </c>
      <c r="GB148" s="16" t="s">
        <v>214</v>
      </c>
      <c r="GC148" s="16" t="s">
        <v>215</v>
      </c>
      <c r="GD148" s="16" t="s">
        <v>976</v>
      </c>
      <c r="GE148" s="16" t="s">
        <v>977</v>
      </c>
      <c r="GF148" s="16"/>
      <c r="GG148" s="16"/>
      <c r="GH148" s="16" t="s">
        <v>978</v>
      </c>
    </row>
    <row r="149" spans="1:190" ht="37.5">
      <c r="A149" s="16" t="s">
        <v>2130</v>
      </c>
      <c r="B149" s="16" t="s">
        <v>2074</v>
      </c>
      <c r="C149" s="16" t="s">
        <v>1520</v>
      </c>
      <c r="D149" s="16" t="s">
        <v>193</v>
      </c>
      <c r="E149" s="16" t="s">
        <v>2075</v>
      </c>
      <c r="F149" s="16" t="s">
        <v>1522</v>
      </c>
      <c r="G149" s="16" t="s">
        <v>196</v>
      </c>
      <c r="H149" s="17">
        <v>0</v>
      </c>
      <c r="I149" s="16" t="s">
        <v>2131</v>
      </c>
      <c r="J149" s="16" t="s">
        <v>198</v>
      </c>
      <c r="K149" s="16" t="s">
        <v>2132</v>
      </c>
      <c r="L149" s="16" t="s">
        <v>198</v>
      </c>
      <c r="M149" s="16" t="s">
        <v>2133</v>
      </c>
      <c r="N149" s="18">
        <v>44573.208333333299</v>
      </c>
      <c r="O149" s="16"/>
      <c r="P149" s="16"/>
      <c r="Q149" s="16"/>
      <c r="R149" s="16"/>
      <c r="S149" s="16"/>
      <c r="T149" s="18">
        <v>45241.208333333299</v>
      </c>
      <c r="U149" s="18">
        <v>44692.166666666701</v>
      </c>
      <c r="V149" s="18">
        <v>44586.427638888897</v>
      </c>
      <c r="W149" s="16" t="s">
        <v>622</v>
      </c>
      <c r="X149" s="16"/>
      <c r="Y149" s="18">
        <v>44692.166666666701</v>
      </c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>
        <v>0</v>
      </c>
      <c r="AZ149" s="16">
        <v>0</v>
      </c>
      <c r="BA149" s="16">
        <v>0</v>
      </c>
      <c r="BB149" s="16">
        <v>30974</v>
      </c>
      <c r="BC149" s="16">
        <v>464610</v>
      </c>
      <c r="BD149" s="16">
        <v>624225</v>
      </c>
      <c r="BE149" s="16">
        <v>9363375</v>
      </c>
      <c r="BF149" s="16">
        <v>75</v>
      </c>
      <c r="BG149" s="16">
        <v>0</v>
      </c>
      <c r="BH149" s="16">
        <v>0</v>
      </c>
      <c r="BI149" s="16">
        <v>0</v>
      </c>
      <c r="BJ149" s="16">
        <v>0</v>
      </c>
      <c r="BK149" s="16">
        <v>0</v>
      </c>
      <c r="BL149" s="16">
        <v>0</v>
      </c>
      <c r="BM149" s="16">
        <v>66.207999999999998</v>
      </c>
      <c r="BN149" s="16">
        <v>26.977</v>
      </c>
      <c r="BO149" s="16">
        <v>39.231000000000002</v>
      </c>
      <c r="BP149" s="16">
        <v>82.11</v>
      </c>
      <c r="BQ149" s="16">
        <v>78951.978000000003</v>
      </c>
      <c r="BR149" s="16">
        <v>1184279.67</v>
      </c>
      <c r="BS149" s="16">
        <v>0</v>
      </c>
      <c r="BT149" s="16">
        <v>0</v>
      </c>
      <c r="BU149" s="16">
        <v>0</v>
      </c>
      <c r="BV149" s="16">
        <v>95.010999999999996</v>
      </c>
      <c r="BW149" s="16">
        <v>8323</v>
      </c>
      <c r="BX149" s="16">
        <v>0</v>
      </c>
      <c r="BY149" s="16">
        <v>0</v>
      </c>
      <c r="BZ149" s="16">
        <v>0</v>
      </c>
      <c r="CA149" s="16">
        <v>0</v>
      </c>
      <c r="CB149" s="16">
        <v>0</v>
      </c>
      <c r="CC149" s="16">
        <v>0</v>
      </c>
      <c r="CD149" s="16">
        <v>0</v>
      </c>
      <c r="CE149" s="16">
        <v>0</v>
      </c>
      <c r="CF149" s="16">
        <v>0</v>
      </c>
      <c r="CG149" s="16">
        <v>0</v>
      </c>
      <c r="CH149" s="16">
        <v>0</v>
      </c>
      <c r="CI149" s="16">
        <v>0</v>
      </c>
      <c r="CJ149" s="16">
        <v>0</v>
      </c>
      <c r="CK149" s="16">
        <v>0</v>
      </c>
      <c r="CL149" s="16">
        <v>0</v>
      </c>
      <c r="CM149" s="16">
        <v>0</v>
      </c>
      <c r="CN149" s="16">
        <v>0</v>
      </c>
      <c r="CO149" s="16">
        <v>0</v>
      </c>
      <c r="CP149" s="16">
        <v>0</v>
      </c>
      <c r="CQ149" s="16">
        <v>0</v>
      </c>
      <c r="CR149" s="16">
        <v>0</v>
      </c>
      <c r="CS149" s="16">
        <v>0</v>
      </c>
      <c r="CT149" s="16">
        <v>0</v>
      </c>
      <c r="CU149" s="16">
        <v>0</v>
      </c>
      <c r="CV149" s="16">
        <v>0</v>
      </c>
      <c r="CW149" s="18">
        <v>1</v>
      </c>
      <c r="CX149" s="18">
        <v>1</v>
      </c>
      <c r="CY149" s="16">
        <v>0</v>
      </c>
      <c r="CZ149" s="16">
        <v>0</v>
      </c>
      <c r="DA149" s="16">
        <v>0</v>
      </c>
      <c r="DB149" s="16">
        <v>0</v>
      </c>
      <c r="DC149" s="16">
        <v>0</v>
      </c>
      <c r="DD149" s="16">
        <v>0</v>
      </c>
      <c r="DE149" s="16">
        <v>0</v>
      </c>
      <c r="DF149" s="16">
        <v>0</v>
      </c>
      <c r="DG149" s="16">
        <v>0</v>
      </c>
      <c r="DH149" s="16">
        <v>0</v>
      </c>
      <c r="DI149" s="16">
        <v>0</v>
      </c>
      <c r="DJ149" s="16">
        <v>0</v>
      </c>
      <c r="DK149" s="16">
        <v>0</v>
      </c>
      <c r="DL149" s="16">
        <v>0</v>
      </c>
      <c r="DM149" s="16">
        <v>0</v>
      </c>
      <c r="DN149" s="16">
        <v>0</v>
      </c>
      <c r="DO149" s="16">
        <v>0</v>
      </c>
      <c r="DP149" s="16">
        <v>0</v>
      </c>
      <c r="DQ149" s="16">
        <v>0</v>
      </c>
      <c r="DR149" s="16">
        <v>0</v>
      </c>
      <c r="DS149" s="16">
        <v>0</v>
      </c>
      <c r="DT149" s="16">
        <v>0</v>
      </c>
      <c r="DU149" s="16">
        <v>0</v>
      </c>
      <c r="DV149" s="16">
        <v>0</v>
      </c>
      <c r="DW149" s="16">
        <v>0</v>
      </c>
      <c r="DX149" s="17">
        <v>44017.49</v>
      </c>
      <c r="DY149" s="17">
        <v>0</v>
      </c>
      <c r="DZ149" s="17">
        <v>73362.490000000005</v>
      </c>
      <c r="EA149" s="17">
        <v>0</v>
      </c>
      <c r="EB149" s="17">
        <v>29344.99</v>
      </c>
      <c r="EC149" s="17">
        <v>0</v>
      </c>
      <c r="ED149" s="17">
        <v>0</v>
      </c>
      <c r="EE149" s="17">
        <v>0</v>
      </c>
      <c r="EF149" s="17">
        <v>0</v>
      </c>
      <c r="EG149" s="17">
        <v>0</v>
      </c>
      <c r="EH149" s="17">
        <v>136600</v>
      </c>
      <c r="EI149" s="17">
        <v>234500</v>
      </c>
      <c r="EJ149" s="17">
        <v>117983.24</v>
      </c>
      <c r="EK149" s="16"/>
      <c r="EL149" s="16"/>
      <c r="EM149" s="16"/>
      <c r="EN149" s="16"/>
      <c r="EO149" s="17">
        <v>0</v>
      </c>
      <c r="EP149" s="16" t="s">
        <v>1693</v>
      </c>
      <c r="EQ149" s="16" t="s">
        <v>291</v>
      </c>
      <c r="ER149" s="16" t="s">
        <v>201</v>
      </c>
      <c r="ES149" s="16" t="s">
        <v>201</v>
      </c>
      <c r="ET149" s="16" t="s">
        <v>1894</v>
      </c>
      <c r="EU149" s="17">
        <v>167470000</v>
      </c>
      <c r="EV149" s="16" t="s">
        <v>201</v>
      </c>
      <c r="EW149" s="16">
        <v>0.15</v>
      </c>
      <c r="EX149" s="16">
        <v>1392</v>
      </c>
      <c r="EY149" s="16">
        <v>2.66E-3</v>
      </c>
      <c r="EZ149" s="16">
        <v>0.13</v>
      </c>
      <c r="FA149" s="16"/>
      <c r="FB149" s="16" t="s">
        <v>2079</v>
      </c>
      <c r="FC149" s="16" t="s">
        <v>2080</v>
      </c>
      <c r="FD149" s="16" t="s">
        <v>1613</v>
      </c>
      <c r="FE149" s="16" t="s">
        <v>204</v>
      </c>
      <c r="FF149" s="16" t="s">
        <v>205</v>
      </c>
      <c r="FG149" s="16" t="s">
        <v>206</v>
      </c>
      <c r="FH149" s="16" t="s">
        <v>2081</v>
      </c>
      <c r="FI149" s="16" t="s">
        <v>2082</v>
      </c>
      <c r="FJ149" s="16" t="s">
        <v>2083</v>
      </c>
      <c r="FK149" s="16"/>
      <c r="FL149" s="16" t="s">
        <v>2084</v>
      </c>
      <c r="FM149" s="16" t="s">
        <v>2085</v>
      </c>
      <c r="FN149" s="16" t="s">
        <v>2086</v>
      </c>
      <c r="FO149" s="16"/>
      <c r="FP149" s="16" t="s">
        <v>213</v>
      </c>
      <c r="FQ149" s="16" t="s">
        <v>214</v>
      </c>
      <c r="FR149" s="16" t="s">
        <v>215</v>
      </c>
      <c r="FS149" s="16" t="s">
        <v>2127</v>
      </c>
      <c r="FT149" s="16" t="s">
        <v>2128</v>
      </c>
      <c r="FU149" s="16" t="s">
        <v>1577</v>
      </c>
      <c r="FV149" s="16"/>
      <c r="FW149" s="16" t="s">
        <v>2129</v>
      </c>
      <c r="FX149" s="16" t="s">
        <v>210</v>
      </c>
      <c r="FY149" s="16" t="s">
        <v>211</v>
      </c>
      <c r="FZ149" s="16" t="s">
        <v>212</v>
      </c>
      <c r="GA149" s="16" t="s">
        <v>213</v>
      </c>
      <c r="GB149" s="16" t="s">
        <v>214</v>
      </c>
      <c r="GC149" s="16" t="s">
        <v>215</v>
      </c>
      <c r="GD149" s="16" t="s">
        <v>976</v>
      </c>
      <c r="GE149" s="16" t="s">
        <v>977</v>
      </c>
      <c r="GF149" s="16"/>
      <c r="GG149" s="16"/>
      <c r="GH149" s="16" t="s">
        <v>978</v>
      </c>
    </row>
    <row r="150" spans="1:190" ht="37.5">
      <c r="A150" s="16" t="s">
        <v>2134</v>
      </c>
      <c r="B150" s="16" t="s">
        <v>2135</v>
      </c>
      <c r="C150" s="16" t="s">
        <v>1520</v>
      </c>
      <c r="D150" s="16" t="s">
        <v>193</v>
      </c>
      <c r="E150" s="16" t="s">
        <v>2075</v>
      </c>
      <c r="F150" s="16" t="s">
        <v>1522</v>
      </c>
      <c r="G150" s="16" t="s">
        <v>196</v>
      </c>
      <c r="H150" s="17">
        <v>0</v>
      </c>
      <c r="I150" s="16" t="s">
        <v>2136</v>
      </c>
      <c r="J150" s="16" t="s">
        <v>198</v>
      </c>
      <c r="K150" s="16" t="s">
        <v>2137</v>
      </c>
      <c r="L150" s="16" t="s">
        <v>198</v>
      </c>
      <c r="M150" s="16" t="s">
        <v>2137</v>
      </c>
      <c r="N150" s="18">
        <v>44705.166666666701</v>
      </c>
      <c r="O150" s="16"/>
      <c r="P150" s="16"/>
      <c r="Q150" s="16"/>
      <c r="R150" s="16"/>
      <c r="S150" s="16"/>
      <c r="T150" s="16"/>
      <c r="U150" s="16"/>
      <c r="V150" s="18">
        <v>44741.386053240698</v>
      </c>
      <c r="W150" s="16" t="s">
        <v>622</v>
      </c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>
        <v>0</v>
      </c>
      <c r="AZ150" s="16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0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6">
        <v>0</v>
      </c>
      <c r="BP150" s="16">
        <v>0</v>
      </c>
      <c r="BQ150" s="16">
        <v>0</v>
      </c>
      <c r="BR150" s="16">
        <v>0</v>
      </c>
      <c r="BS150" s="16">
        <v>0</v>
      </c>
      <c r="BT150" s="16">
        <v>0</v>
      </c>
      <c r="BU150" s="16">
        <v>0</v>
      </c>
      <c r="BV150" s="16">
        <v>0</v>
      </c>
      <c r="BW150" s="16">
        <v>0</v>
      </c>
      <c r="BX150" s="16">
        <v>0</v>
      </c>
      <c r="BY150" s="16">
        <v>0</v>
      </c>
      <c r="BZ150" s="16">
        <v>0</v>
      </c>
      <c r="CA150" s="16">
        <v>0</v>
      </c>
      <c r="CB150" s="16">
        <v>0</v>
      </c>
      <c r="CC150" s="16">
        <v>0</v>
      </c>
      <c r="CD150" s="16">
        <v>0</v>
      </c>
      <c r="CE150" s="16">
        <v>0</v>
      </c>
      <c r="CF150" s="16">
        <v>0</v>
      </c>
      <c r="CG150" s="16">
        <v>0</v>
      </c>
      <c r="CH150" s="16">
        <v>0</v>
      </c>
      <c r="CI150" s="16">
        <v>0</v>
      </c>
      <c r="CJ150" s="16">
        <v>0</v>
      </c>
      <c r="CK150" s="16">
        <v>0</v>
      </c>
      <c r="CL150" s="16">
        <v>0</v>
      </c>
      <c r="CM150" s="16">
        <v>0</v>
      </c>
      <c r="CN150" s="16">
        <v>0</v>
      </c>
      <c r="CO150" s="16">
        <v>0</v>
      </c>
      <c r="CP150" s="16">
        <v>0</v>
      </c>
      <c r="CQ150" s="16">
        <v>0</v>
      </c>
      <c r="CR150" s="16">
        <v>0</v>
      </c>
      <c r="CS150" s="16">
        <v>0</v>
      </c>
      <c r="CT150" s="16">
        <v>0</v>
      </c>
      <c r="CU150" s="16">
        <v>0</v>
      </c>
      <c r="CV150" s="16">
        <v>0</v>
      </c>
      <c r="CW150" s="18">
        <v>1</v>
      </c>
      <c r="CX150" s="18">
        <v>1</v>
      </c>
      <c r="CY150" s="16">
        <v>0</v>
      </c>
      <c r="CZ150" s="16">
        <v>0</v>
      </c>
      <c r="DA150" s="16">
        <v>0</v>
      </c>
      <c r="DB150" s="16">
        <v>0</v>
      </c>
      <c r="DC150" s="16">
        <v>0</v>
      </c>
      <c r="DD150" s="16">
        <v>0</v>
      </c>
      <c r="DE150" s="16">
        <v>0</v>
      </c>
      <c r="DF150" s="16">
        <v>0</v>
      </c>
      <c r="DG150" s="16">
        <v>0</v>
      </c>
      <c r="DH150" s="16">
        <v>0</v>
      </c>
      <c r="DI150" s="16">
        <v>0</v>
      </c>
      <c r="DJ150" s="16">
        <v>0</v>
      </c>
      <c r="DK150" s="16">
        <v>0</v>
      </c>
      <c r="DL150" s="16">
        <v>0</v>
      </c>
      <c r="DM150" s="16">
        <v>0</v>
      </c>
      <c r="DN150" s="16">
        <v>0</v>
      </c>
      <c r="DO150" s="16">
        <v>0</v>
      </c>
      <c r="DP150" s="16">
        <v>0</v>
      </c>
      <c r="DQ150" s="16">
        <v>0</v>
      </c>
      <c r="DR150" s="16">
        <v>0</v>
      </c>
      <c r="DS150" s="16">
        <v>0</v>
      </c>
      <c r="DT150" s="16">
        <v>0</v>
      </c>
      <c r="DU150" s="16">
        <v>0</v>
      </c>
      <c r="DV150" s="16">
        <v>0</v>
      </c>
      <c r="DW150" s="16">
        <v>0</v>
      </c>
      <c r="DX150" s="17">
        <v>0</v>
      </c>
      <c r="DY150" s="17">
        <v>0</v>
      </c>
      <c r="DZ150" s="17">
        <v>0</v>
      </c>
      <c r="EA150" s="17">
        <v>0</v>
      </c>
      <c r="EB150" s="17">
        <v>0</v>
      </c>
      <c r="EC150" s="17">
        <v>0</v>
      </c>
      <c r="ED150" s="17">
        <v>0</v>
      </c>
      <c r="EE150" s="17">
        <v>0</v>
      </c>
      <c r="EF150" s="17">
        <v>0</v>
      </c>
      <c r="EG150" s="17">
        <v>0</v>
      </c>
      <c r="EH150" s="16"/>
      <c r="EI150" s="16"/>
      <c r="EJ150" s="16"/>
      <c r="EK150" s="16"/>
      <c r="EL150" s="16"/>
      <c r="EM150" s="16"/>
      <c r="EN150" s="16"/>
      <c r="EO150" s="16"/>
      <c r="EP150" s="16" t="s">
        <v>1693</v>
      </c>
      <c r="EQ150" s="16" t="s">
        <v>291</v>
      </c>
      <c r="ER150" s="16" t="s">
        <v>201</v>
      </c>
      <c r="ES150" s="16" t="s">
        <v>201</v>
      </c>
      <c r="ET150" s="16"/>
      <c r="EU150" s="17">
        <v>0</v>
      </c>
      <c r="EV150" s="16" t="s">
        <v>201</v>
      </c>
      <c r="EW150" s="16">
        <v>0</v>
      </c>
      <c r="EX150" s="16">
        <v>0</v>
      </c>
      <c r="EY150" s="16">
        <v>0</v>
      </c>
      <c r="EZ150" s="16">
        <v>0</v>
      </c>
      <c r="FA150" s="16"/>
      <c r="FB150" s="16" t="s">
        <v>2135</v>
      </c>
      <c r="FC150" s="16" t="s">
        <v>2138</v>
      </c>
      <c r="FD150" s="16"/>
      <c r="FE150" s="16" t="s">
        <v>1936</v>
      </c>
      <c r="FF150" s="16" t="s">
        <v>205</v>
      </c>
      <c r="FG150" s="16" t="s">
        <v>2139</v>
      </c>
      <c r="FH150" s="16" t="s">
        <v>257</v>
      </c>
      <c r="FI150" s="16" t="s">
        <v>2140</v>
      </c>
      <c r="FJ150" s="16" t="s">
        <v>2141</v>
      </c>
      <c r="FK150" s="16"/>
      <c r="FL150" s="16" t="s">
        <v>2142</v>
      </c>
      <c r="FM150" s="16" t="s">
        <v>2143</v>
      </c>
      <c r="FN150" s="16" t="s">
        <v>2144</v>
      </c>
      <c r="FO150" s="16"/>
      <c r="FP150" s="16" t="s">
        <v>2145</v>
      </c>
      <c r="FQ150" s="16" t="s">
        <v>2146</v>
      </c>
      <c r="FR150" s="16" t="s">
        <v>2147</v>
      </c>
      <c r="FS150" s="16" t="s">
        <v>2148</v>
      </c>
      <c r="FT150" s="16" t="s">
        <v>2149</v>
      </c>
      <c r="FU150" s="16" t="s">
        <v>2150</v>
      </c>
      <c r="FV150" s="16"/>
      <c r="FW150" s="16" t="s">
        <v>2151</v>
      </c>
      <c r="FX150" s="16" t="s">
        <v>2152</v>
      </c>
      <c r="FY150" s="16" t="s">
        <v>2153</v>
      </c>
      <c r="FZ150" s="16"/>
      <c r="GA150" s="16" t="s">
        <v>2154</v>
      </c>
      <c r="GB150" s="16" t="s">
        <v>205</v>
      </c>
      <c r="GC150" s="16" t="s">
        <v>2155</v>
      </c>
      <c r="GD150" s="16" t="s">
        <v>1296</v>
      </c>
      <c r="GE150" s="16" t="s">
        <v>2156</v>
      </c>
      <c r="GF150" s="16" t="s">
        <v>2157</v>
      </c>
      <c r="GG150" s="16"/>
      <c r="GH150" s="16" t="s">
        <v>2158</v>
      </c>
    </row>
    <row r="151" spans="1:190" ht="37.5">
      <c r="A151" s="16" t="s">
        <v>2159</v>
      </c>
      <c r="B151" s="16" t="s">
        <v>2160</v>
      </c>
      <c r="C151" s="16" t="s">
        <v>2089</v>
      </c>
      <c r="D151" s="16" t="s">
        <v>193</v>
      </c>
      <c r="E151" s="16" t="s">
        <v>2075</v>
      </c>
      <c r="F151" s="16" t="s">
        <v>1522</v>
      </c>
      <c r="G151" s="16"/>
      <c r="H151" s="17">
        <v>0</v>
      </c>
      <c r="I151" s="16" t="s">
        <v>2161</v>
      </c>
      <c r="J151" s="16" t="s">
        <v>300</v>
      </c>
      <c r="K151" s="16" t="s">
        <v>2162</v>
      </c>
      <c r="L151" s="16"/>
      <c r="M151" s="16"/>
      <c r="N151" s="18">
        <v>44742.166666666701</v>
      </c>
      <c r="O151" s="16"/>
      <c r="P151" s="16"/>
      <c r="Q151" s="18">
        <v>44970.208333333299</v>
      </c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>
        <v>0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0</v>
      </c>
      <c r="BO151" s="16">
        <v>0</v>
      </c>
      <c r="BP151" s="16">
        <v>0</v>
      </c>
      <c r="BQ151" s="16">
        <v>0</v>
      </c>
      <c r="BR151" s="16">
        <v>0</v>
      </c>
      <c r="BS151" s="16">
        <v>0</v>
      </c>
      <c r="BT151" s="16">
        <v>0</v>
      </c>
      <c r="BU151" s="16">
        <v>0</v>
      </c>
      <c r="BV151" s="16">
        <v>0</v>
      </c>
      <c r="BW151" s="16">
        <v>0</v>
      </c>
      <c r="BX151" s="16">
        <v>0</v>
      </c>
      <c r="BY151" s="16">
        <v>0</v>
      </c>
      <c r="BZ151" s="16">
        <v>0</v>
      </c>
      <c r="CA151" s="16">
        <v>0</v>
      </c>
      <c r="CB151" s="16">
        <v>0</v>
      </c>
      <c r="CC151" s="16">
        <v>0</v>
      </c>
      <c r="CD151" s="16">
        <v>0</v>
      </c>
      <c r="CE151" s="16">
        <v>0</v>
      </c>
      <c r="CF151" s="16">
        <v>0</v>
      </c>
      <c r="CG151" s="16">
        <v>0</v>
      </c>
      <c r="CH151" s="16">
        <v>0</v>
      </c>
      <c r="CI151" s="16">
        <v>0</v>
      </c>
      <c r="CJ151" s="16">
        <v>0</v>
      </c>
      <c r="CK151" s="16">
        <v>0</v>
      </c>
      <c r="CL151" s="16">
        <v>0</v>
      </c>
      <c r="CM151" s="16">
        <v>0</v>
      </c>
      <c r="CN151" s="16">
        <v>0</v>
      </c>
      <c r="CO151" s="16">
        <v>0</v>
      </c>
      <c r="CP151" s="16">
        <v>0</v>
      </c>
      <c r="CQ151" s="16">
        <v>0</v>
      </c>
      <c r="CR151" s="16">
        <v>0</v>
      </c>
      <c r="CS151" s="16">
        <v>0</v>
      </c>
      <c r="CT151" s="16">
        <v>0</v>
      </c>
      <c r="CU151" s="16">
        <v>0</v>
      </c>
      <c r="CV151" s="16">
        <v>0</v>
      </c>
      <c r="CW151" s="18">
        <v>1</v>
      </c>
      <c r="CX151" s="18">
        <v>1</v>
      </c>
      <c r="CY151" s="16">
        <v>0</v>
      </c>
      <c r="CZ151" s="16">
        <v>0</v>
      </c>
      <c r="DA151" s="16">
        <v>0</v>
      </c>
      <c r="DB151" s="16">
        <v>0</v>
      </c>
      <c r="DC151" s="16">
        <v>0</v>
      </c>
      <c r="DD151" s="16">
        <v>0</v>
      </c>
      <c r="DE151" s="16">
        <v>0</v>
      </c>
      <c r="DF151" s="16">
        <v>0</v>
      </c>
      <c r="DG151" s="16">
        <v>0</v>
      </c>
      <c r="DH151" s="16">
        <v>0</v>
      </c>
      <c r="DI151" s="16">
        <v>0</v>
      </c>
      <c r="DJ151" s="16">
        <v>0</v>
      </c>
      <c r="DK151" s="16">
        <v>0</v>
      </c>
      <c r="DL151" s="16">
        <v>0</v>
      </c>
      <c r="DM151" s="16">
        <v>0</v>
      </c>
      <c r="DN151" s="16">
        <v>0</v>
      </c>
      <c r="DO151" s="16">
        <v>0</v>
      </c>
      <c r="DP151" s="16">
        <v>0</v>
      </c>
      <c r="DQ151" s="16">
        <v>0</v>
      </c>
      <c r="DR151" s="16">
        <v>0</v>
      </c>
      <c r="DS151" s="16">
        <v>0</v>
      </c>
      <c r="DT151" s="16">
        <v>0</v>
      </c>
      <c r="DU151" s="16">
        <v>0</v>
      </c>
      <c r="DV151" s="16">
        <v>0</v>
      </c>
      <c r="DW151" s="16">
        <v>0</v>
      </c>
      <c r="DX151" s="17">
        <v>0</v>
      </c>
      <c r="DY151" s="17">
        <v>0</v>
      </c>
      <c r="DZ151" s="17">
        <v>0</v>
      </c>
      <c r="EA151" s="17">
        <v>0</v>
      </c>
      <c r="EB151" s="17">
        <v>0</v>
      </c>
      <c r="EC151" s="17">
        <v>0</v>
      </c>
      <c r="ED151" s="17">
        <v>0</v>
      </c>
      <c r="EE151" s="17">
        <v>0</v>
      </c>
      <c r="EF151" s="17">
        <v>0</v>
      </c>
      <c r="EG151" s="17">
        <v>0</v>
      </c>
      <c r="EH151" s="16"/>
      <c r="EI151" s="16"/>
      <c r="EJ151" s="16"/>
      <c r="EK151" s="16"/>
      <c r="EL151" s="16"/>
      <c r="EM151" s="16"/>
      <c r="EN151" s="16"/>
      <c r="EO151" s="16"/>
      <c r="EP151" s="16" t="s">
        <v>2163</v>
      </c>
      <c r="EQ151" s="16" t="s">
        <v>291</v>
      </c>
      <c r="ER151" s="16" t="s">
        <v>201</v>
      </c>
      <c r="ES151" s="16" t="s">
        <v>201</v>
      </c>
      <c r="ET151" s="16"/>
      <c r="EU151" s="17">
        <v>0</v>
      </c>
      <c r="EV151" s="16" t="s">
        <v>201</v>
      </c>
      <c r="EW151" s="16">
        <v>0</v>
      </c>
      <c r="EX151" s="16">
        <v>0</v>
      </c>
      <c r="EY151" s="16">
        <v>0</v>
      </c>
      <c r="EZ151" s="16">
        <v>0</v>
      </c>
      <c r="FA151" s="16"/>
      <c r="FB151" s="16" t="s">
        <v>2164</v>
      </c>
      <c r="FC151" s="16" t="s">
        <v>2165</v>
      </c>
      <c r="FD151" s="16"/>
      <c r="FE151" s="16" t="s">
        <v>2166</v>
      </c>
      <c r="FF151" s="16" t="s">
        <v>2167</v>
      </c>
      <c r="FG151" s="16" t="s">
        <v>2168</v>
      </c>
      <c r="FH151" s="16" t="s">
        <v>850</v>
      </c>
      <c r="FI151" s="16" t="s">
        <v>2169</v>
      </c>
      <c r="FJ151" s="16" t="s">
        <v>2170</v>
      </c>
      <c r="FK151" s="16"/>
      <c r="FL151" s="16" t="s">
        <v>2171</v>
      </c>
      <c r="FM151" s="16" t="s">
        <v>2164</v>
      </c>
      <c r="FN151" s="16" t="s">
        <v>2165</v>
      </c>
      <c r="FO151" s="16"/>
      <c r="FP151" s="16" t="s">
        <v>2166</v>
      </c>
      <c r="FQ151" s="16" t="s">
        <v>2167</v>
      </c>
      <c r="FR151" s="16" t="s">
        <v>2168</v>
      </c>
      <c r="FS151" s="16" t="s">
        <v>850</v>
      </c>
      <c r="FT151" s="16" t="s">
        <v>2169</v>
      </c>
      <c r="FU151" s="16" t="s">
        <v>2170</v>
      </c>
      <c r="FV151" s="16"/>
      <c r="FW151" s="16" t="s">
        <v>2171</v>
      </c>
      <c r="FX151" s="16" t="s">
        <v>2000</v>
      </c>
      <c r="FY151" s="16" t="s">
        <v>2001</v>
      </c>
      <c r="FZ151" s="16"/>
      <c r="GA151" s="16" t="s">
        <v>393</v>
      </c>
      <c r="GB151" s="16" t="s">
        <v>308</v>
      </c>
      <c r="GC151" s="16" t="s">
        <v>2002</v>
      </c>
      <c r="GD151" s="16" t="s">
        <v>744</v>
      </c>
      <c r="GE151" s="16" t="s">
        <v>745</v>
      </c>
      <c r="GF151" s="16" t="s">
        <v>2003</v>
      </c>
      <c r="GG151" s="16"/>
      <c r="GH151" s="16" t="s">
        <v>2004</v>
      </c>
    </row>
    <row r="152" spans="1:190" ht="24.95">
      <c r="A152" s="16" t="s">
        <v>2172</v>
      </c>
      <c r="B152" s="16" t="s">
        <v>2173</v>
      </c>
      <c r="C152" s="16" t="s">
        <v>2174</v>
      </c>
      <c r="D152" s="16" t="s">
        <v>193</v>
      </c>
      <c r="E152" s="16" t="s">
        <v>2075</v>
      </c>
      <c r="F152" s="16" t="s">
        <v>1522</v>
      </c>
      <c r="G152" s="16" t="s">
        <v>196</v>
      </c>
      <c r="H152" s="17">
        <v>0</v>
      </c>
      <c r="I152" s="16" t="s">
        <v>2175</v>
      </c>
      <c r="J152" s="16" t="s">
        <v>2176</v>
      </c>
      <c r="K152" s="16" t="s">
        <v>2177</v>
      </c>
      <c r="L152" s="16" t="s">
        <v>198</v>
      </c>
      <c r="M152" s="16" t="s">
        <v>2178</v>
      </c>
      <c r="N152" s="18">
        <v>44742.166666666701</v>
      </c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8">
        <v>44846.166666666701</v>
      </c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>
        <v>0</v>
      </c>
      <c r="AZ152" s="16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6">
        <v>0</v>
      </c>
      <c r="BH152" s="16">
        <v>0</v>
      </c>
      <c r="BI152" s="16">
        <v>0</v>
      </c>
      <c r="BJ152" s="16">
        <v>0</v>
      </c>
      <c r="BK152" s="16">
        <v>0</v>
      </c>
      <c r="BL152" s="16">
        <v>0</v>
      </c>
      <c r="BM152" s="16">
        <v>0</v>
      </c>
      <c r="BN152" s="16">
        <v>0</v>
      </c>
      <c r="BO152" s="16">
        <v>0</v>
      </c>
      <c r="BP152" s="16">
        <v>0</v>
      </c>
      <c r="BQ152" s="16">
        <v>0</v>
      </c>
      <c r="BR152" s="16">
        <v>0</v>
      </c>
      <c r="BS152" s="16">
        <v>0</v>
      </c>
      <c r="BT152" s="16">
        <v>0</v>
      </c>
      <c r="BU152" s="16">
        <v>0</v>
      </c>
      <c r="BV152" s="16">
        <v>0</v>
      </c>
      <c r="BW152" s="16">
        <v>0</v>
      </c>
      <c r="BX152" s="16">
        <v>0</v>
      </c>
      <c r="BY152" s="16">
        <v>0</v>
      </c>
      <c r="BZ152" s="16">
        <v>0</v>
      </c>
      <c r="CA152" s="16">
        <v>0</v>
      </c>
      <c r="CB152" s="16">
        <v>0</v>
      </c>
      <c r="CC152" s="16">
        <v>0</v>
      </c>
      <c r="CD152" s="16">
        <v>0</v>
      </c>
      <c r="CE152" s="16">
        <v>0</v>
      </c>
      <c r="CF152" s="16">
        <v>0</v>
      </c>
      <c r="CG152" s="16">
        <v>0</v>
      </c>
      <c r="CH152" s="16">
        <v>0</v>
      </c>
      <c r="CI152" s="16">
        <v>0</v>
      </c>
      <c r="CJ152" s="16">
        <v>0</v>
      </c>
      <c r="CK152" s="16">
        <v>0</v>
      </c>
      <c r="CL152" s="16">
        <v>0</v>
      </c>
      <c r="CM152" s="16">
        <v>0</v>
      </c>
      <c r="CN152" s="16">
        <v>0</v>
      </c>
      <c r="CO152" s="16">
        <v>0</v>
      </c>
      <c r="CP152" s="16">
        <v>0</v>
      </c>
      <c r="CQ152" s="16">
        <v>0</v>
      </c>
      <c r="CR152" s="16">
        <v>0</v>
      </c>
      <c r="CS152" s="16">
        <v>0</v>
      </c>
      <c r="CT152" s="16">
        <v>0</v>
      </c>
      <c r="CU152" s="16">
        <v>0</v>
      </c>
      <c r="CV152" s="16">
        <v>0</v>
      </c>
      <c r="CW152" s="18">
        <v>1</v>
      </c>
      <c r="CX152" s="18">
        <v>1</v>
      </c>
      <c r="CY152" s="16">
        <v>0</v>
      </c>
      <c r="CZ152" s="16">
        <v>0</v>
      </c>
      <c r="DA152" s="16">
        <v>0</v>
      </c>
      <c r="DB152" s="16">
        <v>0</v>
      </c>
      <c r="DC152" s="16">
        <v>0</v>
      </c>
      <c r="DD152" s="16">
        <v>0</v>
      </c>
      <c r="DE152" s="16">
        <v>0</v>
      </c>
      <c r="DF152" s="16">
        <v>0</v>
      </c>
      <c r="DG152" s="16">
        <v>0</v>
      </c>
      <c r="DH152" s="16">
        <v>0</v>
      </c>
      <c r="DI152" s="16">
        <v>0</v>
      </c>
      <c r="DJ152" s="16">
        <v>0</v>
      </c>
      <c r="DK152" s="16">
        <v>0</v>
      </c>
      <c r="DL152" s="16">
        <v>0</v>
      </c>
      <c r="DM152" s="16">
        <v>0</v>
      </c>
      <c r="DN152" s="16">
        <v>0</v>
      </c>
      <c r="DO152" s="16">
        <v>0</v>
      </c>
      <c r="DP152" s="16">
        <v>0</v>
      </c>
      <c r="DQ152" s="16">
        <v>0</v>
      </c>
      <c r="DR152" s="16">
        <v>0</v>
      </c>
      <c r="DS152" s="16">
        <v>0</v>
      </c>
      <c r="DT152" s="16">
        <v>0</v>
      </c>
      <c r="DU152" s="16">
        <v>0</v>
      </c>
      <c r="DV152" s="16">
        <v>0</v>
      </c>
      <c r="DW152" s="16">
        <v>0</v>
      </c>
      <c r="DX152" s="17">
        <v>0</v>
      </c>
      <c r="DY152" s="17">
        <v>0</v>
      </c>
      <c r="DZ152" s="17">
        <v>0</v>
      </c>
      <c r="EA152" s="17">
        <v>0</v>
      </c>
      <c r="EB152" s="17">
        <v>0</v>
      </c>
      <c r="EC152" s="17">
        <v>0</v>
      </c>
      <c r="ED152" s="17">
        <v>0</v>
      </c>
      <c r="EE152" s="17">
        <v>0</v>
      </c>
      <c r="EF152" s="17">
        <v>0</v>
      </c>
      <c r="EG152" s="17">
        <v>0</v>
      </c>
      <c r="EH152" s="16"/>
      <c r="EI152" s="16"/>
      <c r="EJ152" s="16"/>
      <c r="EK152" s="16"/>
      <c r="EL152" s="16"/>
      <c r="EM152" s="16"/>
      <c r="EN152" s="16"/>
      <c r="EO152" s="16"/>
      <c r="EP152" s="16"/>
      <c r="EQ152" s="16" t="s">
        <v>291</v>
      </c>
      <c r="ER152" s="16" t="s">
        <v>201</v>
      </c>
      <c r="ES152" s="16" t="s">
        <v>201</v>
      </c>
      <c r="ET152" s="16"/>
      <c r="EU152" s="17">
        <v>0</v>
      </c>
      <c r="EV152" s="16" t="s">
        <v>201</v>
      </c>
      <c r="EW152" s="16">
        <v>0</v>
      </c>
      <c r="EX152" s="16">
        <v>0</v>
      </c>
      <c r="EY152" s="16">
        <v>0</v>
      </c>
      <c r="EZ152" s="16">
        <v>0</v>
      </c>
      <c r="FA152" s="16"/>
      <c r="FB152" s="16" t="s">
        <v>2173</v>
      </c>
      <c r="FC152" s="16" t="s">
        <v>2179</v>
      </c>
      <c r="FD152" s="16"/>
      <c r="FE152" s="16" t="s">
        <v>2180</v>
      </c>
      <c r="FF152" s="16" t="s">
        <v>205</v>
      </c>
      <c r="FG152" s="16" t="s">
        <v>2181</v>
      </c>
      <c r="FH152" s="16" t="s">
        <v>2156</v>
      </c>
      <c r="FI152" s="16" t="s">
        <v>2182</v>
      </c>
      <c r="FJ152" s="16" t="s">
        <v>2183</v>
      </c>
      <c r="FK152" s="16"/>
      <c r="FL152" s="16" t="s">
        <v>2184</v>
      </c>
      <c r="FM152" s="16" t="s">
        <v>2185</v>
      </c>
      <c r="FN152" s="16" t="s">
        <v>2186</v>
      </c>
      <c r="FO152" s="16" t="s">
        <v>2187</v>
      </c>
      <c r="FP152" s="16" t="s">
        <v>888</v>
      </c>
      <c r="FQ152" s="16" t="s">
        <v>214</v>
      </c>
      <c r="FR152" s="16" t="s">
        <v>2188</v>
      </c>
      <c r="FS152" s="16" t="s">
        <v>2189</v>
      </c>
      <c r="FT152" s="16" t="s">
        <v>2190</v>
      </c>
      <c r="FU152" s="16" t="s">
        <v>2191</v>
      </c>
      <c r="FV152" s="16"/>
      <c r="FW152" s="16" t="s">
        <v>2192</v>
      </c>
      <c r="FX152" s="16" t="s">
        <v>2185</v>
      </c>
      <c r="FY152" s="16" t="s">
        <v>2186</v>
      </c>
      <c r="FZ152" s="16" t="s">
        <v>2187</v>
      </c>
      <c r="GA152" s="16" t="s">
        <v>888</v>
      </c>
      <c r="GB152" s="16" t="s">
        <v>214</v>
      </c>
      <c r="GC152" s="16" t="s">
        <v>2188</v>
      </c>
      <c r="GD152" s="16" t="s">
        <v>2189</v>
      </c>
      <c r="GE152" s="16" t="s">
        <v>2190</v>
      </c>
      <c r="GF152" s="16" t="s">
        <v>2191</v>
      </c>
      <c r="GG152" s="16"/>
      <c r="GH152" s="16" t="s">
        <v>2192</v>
      </c>
    </row>
    <row r="153" spans="1:190" ht="37.5">
      <c r="A153" s="16" t="s">
        <v>2193</v>
      </c>
      <c r="B153" s="16" t="s">
        <v>2194</v>
      </c>
      <c r="C153" s="16" t="s">
        <v>2195</v>
      </c>
      <c r="D153" s="16" t="s">
        <v>193</v>
      </c>
      <c r="E153" s="16" t="s">
        <v>2075</v>
      </c>
      <c r="F153" s="16" t="s">
        <v>1850</v>
      </c>
      <c r="G153" s="16"/>
      <c r="H153" s="17">
        <v>1000000</v>
      </c>
      <c r="I153" s="16" t="s">
        <v>2196</v>
      </c>
      <c r="J153" s="16" t="s">
        <v>198</v>
      </c>
      <c r="K153" s="16" t="s">
        <v>2197</v>
      </c>
      <c r="L153" s="16" t="s">
        <v>198</v>
      </c>
      <c r="M153" s="16" t="s">
        <v>2198</v>
      </c>
      <c r="N153" s="18">
        <v>44742.166666666701</v>
      </c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6">
        <v>0</v>
      </c>
      <c r="BH153" s="16">
        <v>0</v>
      </c>
      <c r="BI153" s="16">
        <v>0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16">
        <v>0</v>
      </c>
      <c r="BP153" s="16">
        <v>0</v>
      </c>
      <c r="BQ153" s="16">
        <v>0</v>
      </c>
      <c r="BR153" s="16">
        <v>0</v>
      </c>
      <c r="BS153" s="16">
        <v>0</v>
      </c>
      <c r="BT153" s="16">
        <v>0</v>
      </c>
      <c r="BU153" s="16">
        <v>0</v>
      </c>
      <c r="BV153" s="16">
        <v>0</v>
      </c>
      <c r="BW153" s="16">
        <v>0</v>
      </c>
      <c r="BX153" s="16">
        <v>0</v>
      </c>
      <c r="BY153" s="16">
        <v>0</v>
      </c>
      <c r="BZ153" s="16">
        <v>0</v>
      </c>
      <c r="CA153" s="16">
        <v>0</v>
      </c>
      <c r="CB153" s="16">
        <v>0</v>
      </c>
      <c r="CC153" s="16">
        <v>0</v>
      </c>
      <c r="CD153" s="16">
        <v>0</v>
      </c>
      <c r="CE153" s="16">
        <v>0</v>
      </c>
      <c r="CF153" s="16">
        <v>0</v>
      </c>
      <c r="CG153" s="16">
        <v>0</v>
      </c>
      <c r="CH153" s="16">
        <v>0</v>
      </c>
      <c r="CI153" s="16">
        <v>0</v>
      </c>
      <c r="CJ153" s="16">
        <v>0</v>
      </c>
      <c r="CK153" s="16">
        <v>0</v>
      </c>
      <c r="CL153" s="16">
        <v>0</v>
      </c>
      <c r="CM153" s="16">
        <v>0</v>
      </c>
      <c r="CN153" s="16">
        <v>0</v>
      </c>
      <c r="CO153" s="16">
        <v>0</v>
      </c>
      <c r="CP153" s="16">
        <v>0</v>
      </c>
      <c r="CQ153" s="16">
        <v>0</v>
      </c>
      <c r="CR153" s="16">
        <v>0</v>
      </c>
      <c r="CS153" s="16">
        <v>0</v>
      </c>
      <c r="CT153" s="16">
        <v>0</v>
      </c>
      <c r="CU153" s="16">
        <v>0</v>
      </c>
      <c r="CV153" s="16">
        <v>0</v>
      </c>
      <c r="CW153" s="18">
        <v>1</v>
      </c>
      <c r="CX153" s="18">
        <v>1</v>
      </c>
      <c r="CY153" s="16">
        <v>0</v>
      </c>
      <c r="CZ153" s="16">
        <v>0</v>
      </c>
      <c r="DA153" s="16">
        <v>0</v>
      </c>
      <c r="DB153" s="16">
        <v>0</v>
      </c>
      <c r="DC153" s="16">
        <v>0</v>
      </c>
      <c r="DD153" s="16">
        <v>0</v>
      </c>
      <c r="DE153" s="16">
        <v>0</v>
      </c>
      <c r="DF153" s="16">
        <v>0</v>
      </c>
      <c r="DG153" s="16">
        <v>0</v>
      </c>
      <c r="DH153" s="16">
        <v>0</v>
      </c>
      <c r="DI153" s="16">
        <v>0</v>
      </c>
      <c r="DJ153" s="16">
        <v>0</v>
      </c>
      <c r="DK153" s="16">
        <v>0</v>
      </c>
      <c r="DL153" s="16">
        <v>0</v>
      </c>
      <c r="DM153" s="16">
        <v>0</v>
      </c>
      <c r="DN153" s="16">
        <v>0</v>
      </c>
      <c r="DO153" s="16">
        <v>0</v>
      </c>
      <c r="DP153" s="16">
        <v>0</v>
      </c>
      <c r="DQ153" s="16">
        <v>0</v>
      </c>
      <c r="DR153" s="16">
        <v>0</v>
      </c>
      <c r="DS153" s="16">
        <v>0</v>
      </c>
      <c r="DT153" s="16">
        <v>0</v>
      </c>
      <c r="DU153" s="16">
        <v>0</v>
      </c>
      <c r="DV153" s="16">
        <v>0</v>
      </c>
      <c r="DW153" s="16">
        <v>0</v>
      </c>
      <c r="DX153" s="17">
        <v>0</v>
      </c>
      <c r="DY153" s="17">
        <v>0</v>
      </c>
      <c r="DZ153" s="17">
        <v>0</v>
      </c>
      <c r="EA153" s="17">
        <v>0</v>
      </c>
      <c r="EB153" s="17">
        <v>0</v>
      </c>
      <c r="EC153" s="17">
        <v>0</v>
      </c>
      <c r="ED153" s="17">
        <v>0</v>
      </c>
      <c r="EE153" s="17">
        <v>0</v>
      </c>
      <c r="EF153" s="17">
        <v>0</v>
      </c>
      <c r="EG153" s="17">
        <v>0</v>
      </c>
      <c r="EH153" s="16"/>
      <c r="EI153" s="16"/>
      <c r="EJ153" s="16"/>
      <c r="EK153" s="16"/>
      <c r="EL153" s="16"/>
      <c r="EM153" s="16"/>
      <c r="EN153" s="16"/>
      <c r="EO153" s="16"/>
      <c r="EP153" s="16" t="s">
        <v>2199</v>
      </c>
      <c r="EQ153" s="16" t="s">
        <v>291</v>
      </c>
      <c r="ER153" s="16" t="s">
        <v>201</v>
      </c>
      <c r="ES153" s="16" t="s">
        <v>201</v>
      </c>
      <c r="ET153" s="16"/>
      <c r="EU153" s="17">
        <v>0</v>
      </c>
      <c r="EV153" s="16" t="s">
        <v>201</v>
      </c>
      <c r="EW153" s="16">
        <v>0</v>
      </c>
      <c r="EX153" s="16">
        <v>0</v>
      </c>
      <c r="EY153" s="16">
        <v>0</v>
      </c>
      <c r="EZ153" s="16">
        <v>0</v>
      </c>
      <c r="FA153" s="16"/>
      <c r="FB153" s="16" t="s">
        <v>2200</v>
      </c>
      <c r="FC153" s="16" t="s">
        <v>2201</v>
      </c>
      <c r="FD153" s="16"/>
      <c r="FE153" s="16" t="s">
        <v>239</v>
      </c>
      <c r="FF153" s="16" t="s">
        <v>240</v>
      </c>
      <c r="FG153" s="16" t="s">
        <v>241</v>
      </c>
      <c r="FH153" s="16" t="s">
        <v>2202</v>
      </c>
      <c r="FI153" s="16" t="s">
        <v>2203</v>
      </c>
      <c r="FJ153" s="16" t="s">
        <v>2204</v>
      </c>
      <c r="FK153" s="16"/>
      <c r="FL153" s="16" t="s">
        <v>2205</v>
      </c>
      <c r="FM153" s="16" t="s">
        <v>2200</v>
      </c>
      <c r="FN153" s="16" t="s">
        <v>2201</v>
      </c>
      <c r="FO153" s="16"/>
      <c r="FP153" s="16" t="s">
        <v>239</v>
      </c>
      <c r="FQ153" s="16" t="s">
        <v>240</v>
      </c>
      <c r="FR153" s="16" t="s">
        <v>241</v>
      </c>
      <c r="FS153" s="16" t="s">
        <v>2202</v>
      </c>
      <c r="FT153" s="16" t="s">
        <v>2203</v>
      </c>
      <c r="FU153" s="16" t="s">
        <v>2204</v>
      </c>
      <c r="FV153" s="16"/>
      <c r="FW153" s="16" t="s">
        <v>2205</v>
      </c>
      <c r="FX153" s="16" t="s">
        <v>237</v>
      </c>
      <c r="FY153" s="16" t="s">
        <v>238</v>
      </c>
      <c r="FZ153" s="16"/>
      <c r="GA153" s="16" t="s">
        <v>239</v>
      </c>
      <c r="GB153" s="16" t="s">
        <v>240</v>
      </c>
      <c r="GC153" s="16" t="s">
        <v>241</v>
      </c>
      <c r="GD153" s="16" t="s">
        <v>2206</v>
      </c>
      <c r="GE153" s="16" t="s">
        <v>2207</v>
      </c>
      <c r="GF153" s="16" t="s">
        <v>2208</v>
      </c>
      <c r="GG153" s="16"/>
      <c r="GH153" s="16" t="s">
        <v>2209</v>
      </c>
    </row>
    <row r="154" spans="1:190" ht="37.5">
      <c r="A154" s="16" t="s">
        <v>2210</v>
      </c>
      <c r="B154" s="16" t="s">
        <v>2211</v>
      </c>
      <c r="C154" s="16" t="s">
        <v>2195</v>
      </c>
      <c r="D154" s="16" t="s">
        <v>193</v>
      </c>
      <c r="E154" s="16" t="s">
        <v>2075</v>
      </c>
      <c r="F154" s="16" t="s">
        <v>1850</v>
      </c>
      <c r="G154" s="16"/>
      <c r="H154" s="17">
        <v>1000000</v>
      </c>
      <c r="I154" s="16" t="s">
        <v>2212</v>
      </c>
      <c r="J154" s="16" t="s">
        <v>198</v>
      </c>
      <c r="K154" s="16" t="s">
        <v>2213</v>
      </c>
      <c r="L154" s="16" t="s">
        <v>198</v>
      </c>
      <c r="M154" s="16" t="s">
        <v>2214</v>
      </c>
      <c r="N154" s="18">
        <v>44742.166666666701</v>
      </c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6">
        <v>0</v>
      </c>
      <c r="BH154" s="16">
        <v>0</v>
      </c>
      <c r="BI154" s="16">
        <v>0</v>
      </c>
      <c r="BJ154" s="16">
        <v>0</v>
      </c>
      <c r="BK154" s="16">
        <v>0</v>
      </c>
      <c r="BL154" s="16">
        <v>0</v>
      </c>
      <c r="BM154" s="16">
        <v>0</v>
      </c>
      <c r="BN154" s="16">
        <v>0</v>
      </c>
      <c r="BO154" s="16">
        <v>0</v>
      </c>
      <c r="BP154" s="16">
        <v>0</v>
      </c>
      <c r="BQ154" s="16">
        <v>0</v>
      </c>
      <c r="BR154" s="16">
        <v>0</v>
      </c>
      <c r="BS154" s="16">
        <v>0</v>
      </c>
      <c r="BT154" s="16">
        <v>0</v>
      </c>
      <c r="BU154" s="16">
        <v>0</v>
      </c>
      <c r="BV154" s="16">
        <v>0</v>
      </c>
      <c r="BW154" s="16">
        <v>0</v>
      </c>
      <c r="BX154" s="16">
        <v>0</v>
      </c>
      <c r="BY154" s="16">
        <v>0</v>
      </c>
      <c r="BZ154" s="16">
        <v>0</v>
      </c>
      <c r="CA154" s="16">
        <v>0</v>
      </c>
      <c r="CB154" s="16">
        <v>0</v>
      </c>
      <c r="CC154" s="16">
        <v>0</v>
      </c>
      <c r="CD154" s="16">
        <v>0</v>
      </c>
      <c r="CE154" s="16">
        <v>0</v>
      </c>
      <c r="CF154" s="16">
        <v>0</v>
      </c>
      <c r="CG154" s="16">
        <v>0</v>
      </c>
      <c r="CH154" s="16">
        <v>0</v>
      </c>
      <c r="CI154" s="16">
        <v>0</v>
      </c>
      <c r="CJ154" s="16">
        <v>0</v>
      </c>
      <c r="CK154" s="16">
        <v>0</v>
      </c>
      <c r="CL154" s="16">
        <v>0</v>
      </c>
      <c r="CM154" s="16">
        <v>0</v>
      </c>
      <c r="CN154" s="16">
        <v>0</v>
      </c>
      <c r="CO154" s="16">
        <v>0</v>
      </c>
      <c r="CP154" s="16">
        <v>0</v>
      </c>
      <c r="CQ154" s="16">
        <v>0</v>
      </c>
      <c r="CR154" s="16">
        <v>0</v>
      </c>
      <c r="CS154" s="16">
        <v>0</v>
      </c>
      <c r="CT154" s="16">
        <v>0</v>
      </c>
      <c r="CU154" s="16">
        <v>0</v>
      </c>
      <c r="CV154" s="16">
        <v>0</v>
      </c>
      <c r="CW154" s="18">
        <v>1</v>
      </c>
      <c r="CX154" s="18">
        <v>1</v>
      </c>
      <c r="CY154" s="16">
        <v>0</v>
      </c>
      <c r="CZ154" s="16">
        <v>0</v>
      </c>
      <c r="DA154" s="16">
        <v>0</v>
      </c>
      <c r="DB154" s="16">
        <v>0</v>
      </c>
      <c r="DC154" s="16">
        <v>0</v>
      </c>
      <c r="DD154" s="16">
        <v>0</v>
      </c>
      <c r="DE154" s="16">
        <v>0</v>
      </c>
      <c r="DF154" s="16">
        <v>0</v>
      </c>
      <c r="DG154" s="16">
        <v>0</v>
      </c>
      <c r="DH154" s="16">
        <v>0</v>
      </c>
      <c r="DI154" s="16">
        <v>0</v>
      </c>
      <c r="DJ154" s="16">
        <v>0</v>
      </c>
      <c r="DK154" s="16">
        <v>0</v>
      </c>
      <c r="DL154" s="16">
        <v>0</v>
      </c>
      <c r="DM154" s="16">
        <v>0</v>
      </c>
      <c r="DN154" s="16">
        <v>0</v>
      </c>
      <c r="DO154" s="16">
        <v>0</v>
      </c>
      <c r="DP154" s="16">
        <v>0</v>
      </c>
      <c r="DQ154" s="16">
        <v>0</v>
      </c>
      <c r="DR154" s="16">
        <v>0</v>
      </c>
      <c r="DS154" s="16">
        <v>0</v>
      </c>
      <c r="DT154" s="16">
        <v>0</v>
      </c>
      <c r="DU154" s="16">
        <v>0</v>
      </c>
      <c r="DV154" s="16">
        <v>0</v>
      </c>
      <c r="DW154" s="16">
        <v>0</v>
      </c>
      <c r="DX154" s="17">
        <v>0</v>
      </c>
      <c r="DY154" s="17">
        <v>0</v>
      </c>
      <c r="DZ154" s="17">
        <v>0</v>
      </c>
      <c r="EA154" s="17">
        <v>0</v>
      </c>
      <c r="EB154" s="17">
        <v>0</v>
      </c>
      <c r="EC154" s="17">
        <v>0</v>
      </c>
      <c r="ED154" s="17">
        <v>0</v>
      </c>
      <c r="EE154" s="17">
        <v>0</v>
      </c>
      <c r="EF154" s="17">
        <v>0</v>
      </c>
      <c r="EG154" s="17">
        <v>0</v>
      </c>
      <c r="EH154" s="16"/>
      <c r="EI154" s="16"/>
      <c r="EJ154" s="16"/>
      <c r="EK154" s="16"/>
      <c r="EL154" s="16"/>
      <c r="EM154" s="16"/>
      <c r="EN154" s="16"/>
      <c r="EO154" s="16"/>
      <c r="EP154" s="16" t="s">
        <v>2199</v>
      </c>
      <c r="EQ154" s="16" t="s">
        <v>291</v>
      </c>
      <c r="ER154" s="16" t="s">
        <v>201</v>
      </c>
      <c r="ES154" s="16" t="s">
        <v>201</v>
      </c>
      <c r="ET154" s="16"/>
      <c r="EU154" s="17">
        <v>0</v>
      </c>
      <c r="EV154" s="16" t="s">
        <v>201</v>
      </c>
      <c r="EW154" s="16">
        <v>0</v>
      </c>
      <c r="EX154" s="16">
        <v>0</v>
      </c>
      <c r="EY154" s="16">
        <v>0</v>
      </c>
      <c r="EZ154" s="16">
        <v>0</v>
      </c>
      <c r="FA154" s="16"/>
      <c r="FB154" s="16" t="s">
        <v>2200</v>
      </c>
      <c r="FC154" s="16" t="s">
        <v>2201</v>
      </c>
      <c r="FD154" s="16"/>
      <c r="FE154" s="16" t="s">
        <v>239</v>
      </c>
      <c r="FF154" s="16" t="s">
        <v>240</v>
      </c>
      <c r="FG154" s="16" t="s">
        <v>241</v>
      </c>
      <c r="FH154" s="16" t="s">
        <v>2202</v>
      </c>
      <c r="FI154" s="16" t="s">
        <v>2203</v>
      </c>
      <c r="FJ154" s="16" t="s">
        <v>2204</v>
      </c>
      <c r="FK154" s="16"/>
      <c r="FL154" s="16" t="s">
        <v>2205</v>
      </c>
      <c r="FM154" s="16" t="s">
        <v>2200</v>
      </c>
      <c r="FN154" s="16" t="s">
        <v>2201</v>
      </c>
      <c r="FO154" s="16"/>
      <c r="FP154" s="16" t="s">
        <v>239</v>
      </c>
      <c r="FQ154" s="16" t="s">
        <v>240</v>
      </c>
      <c r="FR154" s="16" t="s">
        <v>241</v>
      </c>
      <c r="FS154" s="16" t="s">
        <v>2202</v>
      </c>
      <c r="FT154" s="16" t="s">
        <v>2203</v>
      </c>
      <c r="FU154" s="16" t="s">
        <v>2204</v>
      </c>
      <c r="FV154" s="16"/>
      <c r="FW154" s="16" t="s">
        <v>2205</v>
      </c>
      <c r="FX154" s="16" t="s">
        <v>237</v>
      </c>
      <c r="FY154" s="16" t="s">
        <v>238</v>
      </c>
      <c r="FZ154" s="16"/>
      <c r="GA154" s="16" t="s">
        <v>239</v>
      </c>
      <c r="GB154" s="16" t="s">
        <v>240</v>
      </c>
      <c r="GC154" s="16" t="s">
        <v>241</v>
      </c>
      <c r="GD154" s="16" t="s">
        <v>2206</v>
      </c>
      <c r="GE154" s="16" t="s">
        <v>2207</v>
      </c>
      <c r="GF154" s="16" t="s">
        <v>2208</v>
      </c>
      <c r="GG154" s="16"/>
      <c r="GH154" s="16" t="s">
        <v>2209</v>
      </c>
    </row>
    <row r="155" spans="1:190" ht="37.5">
      <c r="A155" s="16" t="s">
        <v>2215</v>
      </c>
      <c r="B155" s="16" t="s">
        <v>2216</v>
      </c>
      <c r="C155" s="16" t="s">
        <v>2195</v>
      </c>
      <c r="D155" s="16" t="s">
        <v>193</v>
      </c>
      <c r="E155" s="16" t="s">
        <v>2075</v>
      </c>
      <c r="F155" s="16" t="s">
        <v>1850</v>
      </c>
      <c r="G155" s="16" t="s">
        <v>2217</v>
      </c>
      <c r="H155" s="17">
        <v>0</v>
      </c>
      <c r="I155" s="16" t="s">
        <v>2218</v>
      </c>
      <c r="J155" s="16" t="s">
        <v>198</v>
      </c>
      <c r="K155" s="16" t="s">
        <v>2219</v>
      </c>
      <c r="L155" s="16" t="s">
        <v>198</v>
      </c>
      <c r="M155" s="16" t="s">
        <v>2220</v>
      </c>
      <c r="N155" s="18">
        <v>44742.166666666701</v>
      </c>
      <c r="O155" s="16"/>
      <c r="P155" s="16"/>
      <c r="Q155" s="16"/>
      <c r="R155" s="16"/>
      <c r="S155" s="16"/>
      <c r="T155" s="16"/>
      <c r="U155" s="16"/>
      <c r="V155" s="18">
        <v>44996.427268518499</v>
      </c>
      <c r="W155" s="16" t="s">
        <v>622</v>
      </c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>
        <v>0</v>
      </c>
      <c r="AZ155" s="16">
        <v>0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0</v>
      </c>
      <c r="BM155" s="16">
        <v>0</v>
      </c>
      <c r="BN155" s="16">
        <v>0</v>
      </c>
      <c r="BO155" s="16">
        <v>0</v>
      </c>
      <c r="BP155" s="16">
        <v>0</v>
      </c>
      <c r="BQ155" s="16">
        <v>0</v>
      </c>
      <c r="BR155" s="16">
        <v>0</v>
      </c>
      <c r="BS155" s="16">
        <v>0</v>
      </c>
      <c r="BT155" s="16">
        <v>0</v>
      </c>
      <c r="BU155" s="16">
        <v>0</v>
      </c>
      <c r="BV155" s="16">
        <v>0</v>
      </c>
      <c r="BW155" s="16">
        <v>0</v>
      </c>
      <c r="BX155" s="16">
        <v>0</v>
      </c>
      <c r="BY155" s="16">
        <v>0</v>
      </c>
      <c r="BZ155" s="16">
        <v>0</v>
      </c>
      <c r="CA155" s="16">
        <v>0</v>
      </c>
      <c r="CB155" s="16">
        <v>0</v>
      </c>
      <c r="CC155" s="16">
        <v>0</v>
      </c>
      <c r="CD155" s="16">
        <v>0</v>
      </c>
      <c r="CE155" s="16">
        <v>0</v>
      </c>
      <c r="CF155" s="16">
        <v>0</v>
      </c>
      <c r="CG155" s="16">
        <v>0</v>
      </c>
      <c r="CH155" s="16">
        <v>0</v>
      </c>
      <c r="CI155" s="16">
        <v>0</v>
      </c>
      <c r="CJ155" s="16">
        <v>0</v>
      </c>
      <c r="CK155" s="16">
        <v>0</v>
      </c>
      <c r="CL155" s="16">
        <v>0</v>
      </c>
      <c r="CM155" s="16">
        <v>0</v>
      </c>
      <c r="CN155" s="16">
        <v>0</v>
      </c>
      <c r="CO155" s="16">
        <v>0</v>
      </c>
      <c r="CP155" s="16">
        <v>0</v>
      </c>
      <c r="CQ155" s="16">
        <v>0</v>
      </c>
      <c r="CR155" s="16">
        <v>0</v>
      </c>
      <c r="CS155" s="16">
        <v>0</v>
      </c>
      <c r="CT155" s="16">
        <v>0</v>
      </c>
      <c r="CU155" s="16">
        <v>0</v>
      </c>
      <c r="CV155" s="16">
        <v>0</v>
      </c>
      <c r="CW155" s="18">
        <v>1</v>
      </c>
      <c r="CX155" s="18">
        <v>1</v>
      </c>
      <c r="CY155" s="16">
        <v>0</v>
      </c>
      <c r="CZ155" s="16">
        <v>0</v>
      </c>
      <c r="DA155" s="16">
        <v>0</v>
      </c>
      <c r="DB155" s="16">
        <v>0</v>
      </c>
      <c r="DC155" s="16">
        <v>0</v>
      </c>
      <c r="DD155" s="16">
        <v>0</v>
      </c>
      <c r="DE155" s="16">
        <v>0</v>
      </c>
      <c r="DF155" s="16">
        <v>0</v>
      </c>
      <c r="DG155" s="16">
        <v>0</v>
      </c>
      <c r="DH155" s="16">
        <v>0</v>
      </c>
      <c r="DI155" s="16">
        <v>0</v>
      </c>
      <c r="DJ155" s="16">
        <v>0</v>
      </c>
      <c r="DK155" s="16">
        <v>0</v>
      </c>
      <c r="DL155" s="16">
        <v>0</v>
      </c>
      <c r="DM155" s="16">
        <v>0</v>
      </c>
      <c r="DN155" s="16">
        <v>0</v>
      </c>
      <c r="DO155" s="16">
        <v>0</v>
      </c>
      <c r="DP155" s="16">
        <v>0</v>
      </c>
      <c r="DQ155" s="16">
        <v>0</v>
      </c>
      <c r="DR155" s="16">
        <v>0</v>
      </c>
      <c r="DS155" s="16">
        <v>0</v>
      </c>
      <c r="DT155" s="16">
        <v>0</v>
      </c>
      <c r="DU155" s="16">
        <v>0</v>
      </c>
      <c r="DV155" s="16">
        <v>0</v>
      </c>
      <c r="DW155" s="16">
        <v>0</v>
      </c>
      <c r="DX155" s="17">
        <v>300000</v>
      </c>
      <c r="DY155" s="17">
        <v>0</v>
      </c>
      <c r="DZ155" s="17">
        <v>500000</v>
      </c>
      <c r="EA155" s="17">
        <v>0</v>
      </c>
      <c r="EB155" s="17">
        <v>200000</v>
      </c>
      <c r="EC155" s="17">
        <v>0</v>
      </c>
      <c r="ED155" s="17">
        <v>0</v>
      </c>
      <c r="EE155" s="17">
        <v>0</v>
      </c>
      <c r="EF155" s="17">
        <v>0</v>
      </c>
      <c r="EG155" s="17">
        <v>0</v>
      </c>
      <c r="EH155" s="16"/>
      <c r="EI155" s="16"/>
      <c r="EJ155" s="16"/>
      <c r="EK155" s="16"/>
      <c r="EL155" s="17">
        <v>2850000</v>
      </c>
      <c r="EM155" s="17">
        <v>1187500</v>
      </c>
      <c r="EN155" s="17">
        <v>2609175</v>
      </c>
      <c r="EO155" s="17">
        <v>485450</v>
      </c>
      <c r="EP155" s="16" t="s">
        <v>2199</v>
      </c>
      <c r="EQ155" s="16" t="s">
        <v>291</v>
      </c>
      <c r="ER155" s="16" t="s">
        <v>251</v>
      </c>
      <c r="ES155" s="16" t="s">
        <v>201</v>
      </c>
      <c r="ET155" s="16" t="s">
        <v>1894</v>
      </c>
      <c r="EU155" s="17">
        <v>167470001</v>
      </c>
      <c r="EV155" s="16" t="s">
        <v>201</v>
      </c>
      <c r="EW155" s="16">
        <v>1.6999999999999999E-3</v>
      </c>
      <c r="EX155" s="16">
        <v>833</v>
      </c>
      <c r="EY155" s="16">
        <v>5.9499999999999998E-6</v>
      </c>
      <c r="EZ155" s="16">
        <v>3.4000000000000002E-2</v>
      </c>
      <c r="FA155" s="16"/>
      <c r="FB155" s="16" t="s">
        <v>2200</v>
      </c>
      <c r="FC155" s="16" t="s">
        <v>2201</v>
      </c>
      <c r="FD155" s="16"/>
      <c r="FE155" s="16" t="s">
        <v>239</v>
      </c>
      <c r="FF155" s="16" t="s">
        <v>240</v>
      </c>
      <c r="FG155" s="16" t="s">
        <v>241</v>
      </c>
      <c r="FH155" s="16" t="s">
        <v>2202</v>
      </c>
      <c r="FI155" s="16" t="s">
        <v>2203</v>
      </c>
      <c r="FJ155" s="16" t="s">
        <v>2204</v>
      </c>
      <c r="FK155" s="16"/>
      <c r="FL155" s="16" t="s">
        <v>2205</v>
      </c>
      <c r="FM155" s="16" t="s">
        <v>2200</v>
      </c>
      <c r="FN155" s="16" t="s">
        <v>2201</v>
      </c>
      <c r="FO155" s="16"/>
      <c r="FP155" s="16" t="s">
        <v>239</v>
      </c>
      <c r="FQ155" s="16" t="s">
        <v>240</v>
      </c>
      <c r="FR155" s="16" t="s">
        <v>241</v>
      </c>
      <c r="FS155" s="16" t="s">
        <v>2202</v>
      </c>
      <c r="FT155" s="16" t="s">
        <v>2203</v>
      </c>
      <c r="FU155" s="16" t="s">
        <v>2204</v>
      </c>
      <c r="FV155" s="16"/>
      <c r="FW155" s="16" t="s">
        <v>2205</v>
      </c>
      <c r="FX155" s="16" t="s">
        <v>237</v>
      </c>
      <c r="FY155" s="16" t="s">
        <v>238</v>
      </c>
      <c r="FZ155" s="16"/>
      <c r="GA155" s="16" t="s">
        <v>239</v>
      </c>
      <c r="GB155" s="16" t="s">
        <v>240</v>
      </c>
      <c r="GC155" s="16" t="s">
        <v>241</v>
      </c>
      <c r="GD155" s="16" t="s">
        <v>2206</v>
      </c>
      <c r="GE155" s="16" t="s">
        <v>2207</v>
      </c>
      <c r="GF155" s="16" t="s">
        <v>2208</v>
      </c>
      <c r="GG155" s="16"/>
      <c r="GH155" s="16" t="s">
        <v>2209</v>
      </c>
    </row>
    <row r="156" spans="1:190" ht="24.95">
      <c r="A156" s="16" t="s">
        <v>2221</v>
      </c>
      <c r="B156" s="16" t="s">
        <v>2222</v>
      </c>
      <c r="C156" s="16" t="s">
        <v>1520</v>
      </c>
      <c r="D156" s="16" t="s">
        <v>193</v>
      </c>
      <c r="E156" s="16" t="s">
        <v>2223</v>
      </c>
      <c r="F156" s="16" t="s">
        <v>1522</v>
      </c>
      <c r="G156" s="16" t="s">
        <v>196</v>
      </c>
      <c r="H156" s="17">
        <v>0</v>
      </c>
      <c r="I156" s="16" t="s">
        <v>2224</v>
      </c>
      <c r="J156" s="16" t="s">
        <v>300</v>
      </c>
      <c r="K156" s="16" t="s">
        <v>2225</v>
      </c>
      <c r="L156" s="16" t="s">
        <v>198</v>
      </c>
      <c r="M156" s="16" t="s">
        <v>2226</v>
      </c>
      <c r="N156" s="18">
        <v>44866.166666666701</v>
      </c>
      <c r="O156" s="16"/>
      <c r="P156" s="16"/>
      <c r="Q156" s="16"/>
      <c r="R156" s="16"/>
      <c r="S156" s="16"/>
      <c r="T156" s="16"/>
      <c r="U156" s="16"/>
      <c r="V156" s="16"/>
      <c r="W156" s="16" t="s">
        <v>1151</v>
      </c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16">
        <v>0</v>
      </c>
      <c r="BR156" s="16">
        <v>0</v>
      </c>
      <c r="BS156" s="16">
        <v>0</v>
      </c>
      <c r="BT156" s="16">
        <v>0</v>
      </c>
      <c r="BU156" s="16">
        <v>0</v>
      </c>
      <c r="BV156" s="16">
        <v>0</v>
      </c>
      <c r="BW156" s="16">
        <v>0</v>
      </c>
      <c r="BX156" s="16">
        <v>0</v>
      </c>
      <c r="BY156" s="16">
        <v>0</v>
      </c>
      <c r="BZ156" s="16">
        <v>0</v>
      </c>
      <c r="CA156" s="16">
        <v>0</v>
      </c>
      <c r="CB156" s="16">
        <v>0</v>
      </c>
      <c r="CC156" s="16">
        <v>0</v>
      </c>
      <c r="CD156" s="16">
        <v>0</v>
      </c>
      <c r="CE156" s="16">
        <v>0</v>
      </c>
      <c r="CF156" s="16">
        <v>0</v>
      </c>
      <c r="CG156" s="16">
        <v>0</v>
      </c>
      <c r="CH156" s="16">
        <v>0</v>
      </c>
      <c r="CI156" s="16">
        <v>0</v>
      </c>
      <c r="CJ156" s="16">
        <v>0</v>
      </c>
      <c r="CK156" s="16">
        <v>0</v>
      </c>
      <c r="CL156" s="16">
        <v>0</v>
      </c>
      <c r="CM156" s="16">
        <v>0</v>
      </c>
      <c r="CN156" s="16">
        <v>0</v>
      </c>
      <c r="CO156" s="16">
        <v>0</v>
      </c>
      <c r="CP156" s="16">
        <v>0</v>
      </c>
      <c r="CQ156" s="16">
        <v>0</v>
      </c>
      <c r="CR156" s="16">
        <v>0</v>
      </c>
      <c r="CS156" s="16">
        <v>0</v>
      </c>
      <c r="CT156" s="16">
        <v>0</v>
      </c>
      <c r="CU156" s="16">
        <v>0</v>
      </c>
      <c r="CV156" s="16">
        <v>0</v>
      </c>
      <c r="CW156" s="18">
        <v>1</v>
      </c>
      <c r="CX156" s="18">
        <v>1</v>
      </c>
      <c r="CY156" s="16">
        <v>0</v>
      </c>
      <c r="CZ156" s="16">
        <v>0</v>
      </c>
      <c r="DA156" s="16">
        <v>0</v>
      </c>
      <c r="DB156" s="16">
        <v>0</v>
      </c>
      <c r="DC156" s="16">
        <v>0</v>
      </c>
      <c r="DD156" s="16">
        <v>0</v>
      </c>
      <c r="DE156" s="16">
        <v>0</v>
      </c>
      <c r="DF156" s="16">
        <v>0</v>
      </c>
      <c r="DG156" s="16">
        <v>0</v>
      </c>
      <c r="DH156" s="16">
        <v>0</v>
      </c>
      <c r="DI156" s="16">
        <v>0</v>
      </c>
      <c r="DJ156" s="16">
        <v>0</v>
      </c>
      <c r="DK156" s="16">
        <v>0</v>
      </c>
      <c r="DL156" s="16">
        <v>0</v>
      </c>
      <c r="DM156" s="16">
        <v>0</v>
      </c>
      <c r="DN156" s="16">
        <v>0</v>
      </c>
      <c r="DO156" s="16">
        <v>0</v>
      </c>
      <c r="DP156" s="16">
        <v>0</v>
      </c>
      <c r="DQ156" s="16">
        <v>0</v>
      </c>
      <c r="DR156" s="16">
        <v>0</v>
      </c>
      <c r="DS156" s="16">
        <v>0</v>
      </c>
      <c r="DT156" s="16">
        <v>0</v>
      </c>
      <c r="DU156" s="16">
        <v>0</v>
      </c>
      <c r="DV156" s="16">
        <v>0</v>
      </c>
      <c r="DW156" s="16">
        <v>0</v>
      </c>
      <c r="DX156" s="17">
        <v>0</v>
      </c>
      <c r="DY156" s="17">
        <v>0</v>
      </c>
      <c r="DZ156" s="17">
        <v>0</v>
      </c>
      <c r="EA156" s="17">
        <v>0</v>
      </c>
      <c r="EB156" s="17">
        <v>0</v>
      </c>
      <c r="EC156" s="17">
        <v>0</v>
      </c>
      <c r="ED156" s="17">
        <v>0</v>
      </c>
      <c r="EE156" s="17">
        <v>0</v>
      </c>
      <c r="EF156" s="17">
        <v>0</v>
      </c>
      <c r="EG156" s="17">
        <v>0</v>
      </c>
      <c r="EH156" s="16"/>
      <c r="EI156" s="16"/>
      <c r="EJ156" s="16"/>
      <c r="EK156" s="16"/>
      <c r="EL156" s="16"/>
      <c r="EM156" s="16"/>
      <c r="EN156" s="16"/>
      <c r="EO156" s="16"/>
      <c r="EP156" s="16" t="s">
        <v>1634</v>
      </c>
      <c r="EQ156" s="16"/>
      <c r="ER156" s="16" t="s">
        <v>201</v>
      </c>
      <c r="ES156" s="16" t="s">
        <v>201</v>
      </c>
      <c r="ET156" s="16"/>
      <c r="EU156" s="17">
        <v>0</v>
      </c>
      <c r="EV156" s="16" t="s">
        <v>201</v>
      </c>
      <c r="EW156" s="16">
        <v>0</v>
      </c>
      <c r="EX156" s="16">
        <v>0</v>
      </c>
      <c r="EY156" s="16">
        <v>0</v>
      </c>
      <c r="EZ156" s="16">
        <v>0</v>
      </c>
      <c r="FA156" s="16"/>
      <c r="FB156" s="16" t="s">
        <v>2227</v>
      </c>
      <c r="FC156" s="16" t="s">
        <v>2228</v>
      </c>
      <c r="FD156" s="16" t="s">
        <v>2229</v>
      </c>
      <c r="FE156" s="16" t="s">
        <v>2230</v>
      </c>
      <c r="FF156" s="16" t="s">
        <v>205</v>
      </c>
      <c r="FG156" s="16" t="s">
        <v>2231</v>
      </c>
      <c r="FH156" s="16" t="s">
        <v>2029</v>
      </c>
      <c r="FI156" s="16" t="s">
        <v>2232</v>
      </c>
      <c r="FJ156" s="16" t="s">
        <v>2233</v>
      </c>
      <c r="FK156" s="16"/>
      <c r="FL156" s="16" t="s">
        <v>2234</v>
      </c>
      <c r="FM156" s="16" t="s">
        <v>2227</v>
      </c>
      <c r="FN156" s="16" t="s">
        <v>2228</v>
      </c>
      <c r="FO156" s="16" t="s">
        <v>2229</v>
      </c>
      <c r="FP156" s="16" t="s">
        <v>2230</v>
      </c>
      <c r="FQ156" s="16" t="s">
        <v>205</v>
      </c>
      <c r="FR156" s="16" t="s">
        <v>2231</v>
      </c>
      <c r="FS156" s="16" t="s">
        <v>2029</v>
      </c>
      <c r="FT156" s="16" t="s">
        <v>2232</v>
      </c>
      <c r="FU156" s="16" t="s">
        <v>2233</v>
      </c>
      <c r="FV156" s="16"/>
      <c r="FW156" s="16" t="s">
        <v>2234</v>
      </c>
      <c r="FX156" s="16" t="s">
        <v>2235</v>
      </c>
      <c r="FY156" s="16" t="s">
        <v>2236</v>
      </c>
      <c r="FZ156" s="16"/>
      <c r="GA156" s="16" t="s">
        <v>2237</v>
      </c>
      <c r="GB156" s="16" t="s">
        <v>476</v>
      </c>
      <c r="GC156" s="16" t="s">
        <v>2238</v>
      </c>
      <c r="GD156" s="16" t="s">
        <v>2239</v>
      </c>
      <c r="GE156" s="16" t="s">
        <v>2240</v>
      </c>
      <c r="GF156" s="16" t="s">
        <v>2241</v>
      </c>
      <c r="GG156" s="16"/>
      <c r="GH156" s="16" t="s">
        <v>2242</v>
      </c>
    </row>
    <row r="157" spans="1:190" ht="24.95">
      <c r="A157" s="16" t="s">
        <v>2243</v>
      </c>
      <c r="B157" s="16" t="s">
        <v>2244</v>
      </c>
      <c r="C157" s="16" t="s">
        <v>1520</v>
      </c>
      <c r="D157" s="16" t="s">
        <v>193</v>
      </c>
      <c r="E157" s="16" t="s">
        <v>2223</v>
      </c>
      <c r="F157" s="16" t="s">
        <v>1522</v>
      </c>
      <c r="G157" s="16"/>
      <c r="H157" s="17">
        <v>0</v>
      </c>
      <c r="I157" s="16" t="s">
        <v>2245</v>
      </c>
      <c r="J157" s="16" t="s">
        <v>198</v>
      </c>
      <c r="K157" s="16" t="s">
        <v>2246</v>
      </c>
      <c r="L157" s="16" t="s">
        <v>198</v>
      </c>
      <c r="M157" s="16" t="s">
        <v>2246</v>
      </c>
      <c r="N157" s="18">
        <v>45028.166666666701</v>
      </c>
      <c r="O157" s="16"/>
      <c r="P157" s="16"/>
      <c r="Q157" s="16"/>
      <c r="R157" s="16"/>
      <c r="S157" s="16"/>
      <c r="T157" s="16"/>
      <c r="U157" s="16"/>
      <c r="V157" s="18">
        <v>45070.385694444398</v>
      </c>
      <c r="W157" s="16" t="s">
        <v>2247</v>
      </c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>
        <v>0</v>
      </c>
      <c r="AZ157" s="16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0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0</v>
      </c>
      <c r="BO157" s="16">
        <v>0</v>
      </c>
      <c r="BP157" s="16">
        <v>0</v>
      </c>
      <c r="BQ157" s="16">
        <v>0</v>
      </c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  <c r="BW157" s="16">
        <v>0</v>
      </c>
      <c r="BX157" s="16">
        <v>0</v>
      </c>
      <c r="BY157" s="16">
        <v>0</v>
      </c>
      <c r="BZ157" s="16">
        <v>0</v>
      </c>
      <c r="CA157" s="16">
        <v>0</v>
      </c>
      <c r="CB157" s="16">
        <v>0</v>
      </c>
      <c r="CC157" s="16">
        <v>0</v>
      </c>
      <c r="CD157" s="16">
        <v>0</v>
      </c>
      <c r="CE157" s="16">
        <v>0</v>
      </c>
      <c r="CF157" s="16">
        <v>0</v>
      </c>
      <c r="CG157" s="16">
        <v>0</v>
      </c>
      <c r="CH157" s="16">
        <v>0</v>
      </c>
      <c r="CI157" s="16">
        <v>0</v>
      </c>
      <c r="CJ157" s="16">
        <v>0</v>
      </c>
      <c r="CK157" s="16">
        <v>0</v>
      </c>
      <c r="CL157" s="16">
        <v>0</v>
      </c>
      <c r="CM157" s="16">
        <v>0</v>
      </c>
      <c r="CN157" s="16">
        <v>0</v>
      </c>
      <c r="CO157" s="16">
        <v>0</v>
      </c>
      <c r="CP157" s="16">
        <v>0</v>
      </c>
      <c r="CQ157" s="16">
        <v>0</v>
      </c>
      <c r="CR157" s="16">
        <v>0</v>
      </c>
      <c r="CS157" s="16">
        <v>0</v>
      </c>
      <c r="CT157" s="16">
        <v>0</v>
      </c>
      <c r="CU157" s="16">
        <v>0</v>
      </c>
      <c r="CV157" s="16">
        <v>0</v>
      </c>
      <c r="CW157" s="18">
        <v>1</v>
      </c>
      <c r="CX157" s="18">
        <v>1</v>
      </c>
      <c r="CY157" s="16">
        <v>0</v>
      </c>
      <c r="CZ157" s="16">
        <v>0</v>
      </c>
      <c r="DA157" s="16">
        <v>0</v>
      </c>
      <c r="DB157" s="16">
        <v>0</v>
      </c>
      <c r="DC157" s="16">
        <v>0</v>
      </c>
      <c r="DD157" s="16">
        <v>0</v>
      </c>
      <c r="DE157" s="16">
        <v>0</v>
      </c>
      <c r="DF157" s="16">
        <v>0</v>
      </c>
      <c r="DG157" s="16">
        <v>0</v>
      </c>
      <c r="DH157" s="16">
        <v>0</v>
      </c>
      <c r="DI157" s="16">
        <v>0</v>
      </c>
      <c r="DJ157" s="16">
        <v>0</v>
      </c>
      <c r="DK157" s="16">
        <v>0</v>
      </c>
      <c r="DL157" s="16">
        <v>0</v>
      </c>
      <c r="DM157" s="16">
        <v>0</v>
      </c>
      <c r="DN157" s="16">
        <v>0</v>
      </c>
      <c r="DO157" s="16">
        <v>0</v>
      </c>
      <c r="DP157" s="16">
        <v>0</v>
      </c>
      <c r="DQ157" s="16">
        <v>0</v>
      </c>
      <c r="DR157" s="16">
        <v>0</v>
      </c>
      <c r="DS157" s="16">
        <v>0</v>
      </c>
      <c r="DT157" s="16">
        <v>0</v>
      </c>
      <c r="DU157" s="16">
        <v>0</v>
      </c>
      <c r="DV157" s="16">
        <v>0</v>
      </c>
      <c r="DW157" s="16">
        <v>0</v>
      </c>
      <c r="DX157" s="17">
        <v>0</v>
      </c>
      <c r="DY157" s="17">
        <v>0</v>
      </c>
      <c r="DZ157" s="17">
        <v>0</v>
      </c>
      <c r="EA157" s="17">
        <v>0</v>
      </c>
      <c r="EB157" s="17">
        <v>0</v>
      </c>
      <c r="EC157" s="17">
        <v>0</v>
      </c>
      <c r="ED157" s="17">
        <v>0</v>
      </c>
      <c r="EE157" s="17">
        <v>0</v>
      </c>
      <c r="EF157" s="17">
        <v>0</v>
      </c>
      <c r="EG157" s="17">
        <v>0</v>
      </c>
      <c r="EH157" s="16"/>
      <c r="EI157" s="16"/>
      <c r="EJ157" s="16"/>
      <c r="EK157" s="16"/>
      <c r="EL157" s="16"/>
      <c r="EM157" s="16"/>
      <c r="EN157" s="16"/>
      <c r="EO157" s="16"/>
      <c r="EP157" s="16" t="s">
        <v>1693</v>
      </c>
      <c r="EQ157" s="16"/>
      <c r="ER157" s="16" t="s">
        <v>201</v>
      </c>
      <c r="ES157" s="16" t="s">
        <v>201</v>
      </c>
      <c r="ET157" s="16"/>
      <c r="EU157" s="17">
        <v>0</v>
      </c>
      <c r="EV157" s="16" t="s">
        <v>201</v>
      </c>
      <c r="EW157" s="16">
        <v>0</v>
      </c>
      <c r="EX157" s="16">
        <v>0</v>
      </c>
      <c r="EY157" s="16">
        <v>0</v>
      </c>
      <c r="EZ157" s="16">
        <v>0</v>
      </c>
      <c r="FA157" s="16"/>
      <c r="FB157" s="16" t="s">
        <v>2248</v>
      </c>
      <c r="FC157" s="16" t="s">
        <v>2249</v>
      </c>
      <c r="FD157" s="16"/>
      <c r="FE157" s="16" t="s">
        <v>1159</v>
      </c>
      <c r="FF157" s="16" t="s">
        <v>205</v>
      </c>
      <c r="FG157" s="16" t="s">
        <v>1160</v>
      </c>
      <c r="FH157" s="16" t="s">
        <v>2250</v>
      </c>
      <c r="FI157" s="16" t="s">
        <v>2251</v>
      </c>
      <c r="FJ157" s="16" t="s">
        <v>2252</v>
      </c>
      <c r="FK157" s="16"/>
      <c r="FL157" s="16" t="s">
        <v>2253</v>
      </c>
      <c r="FM157" s="16" t="s">
        <v>2248</v>
      </c>
      <c r="FN157" s="16" t="s">
        <v>2249</v>
      </c>
      <c r="FO157" s="16"/>
      <c r="FP157" s="16" t="s">
        <v>1159</v>
      </c>
      <c r="FQ157" s="16" t="s">
        <v>205</v>
      </c>
      <c r="FR157" s="16" t="s">
        <v>1160</v>
      </c>
      <c r="FS157" s="16" t="s">
        <v>2250</v>
      </c>
      <c r="FT157" s="16" t="s">
        <v>2251</v>
      </c>
      <c r="FU157" s="16" t="s">
        <v>2252</v>
      </c>
      <c r="FV157" s="16"/>
      <c r="FW157" s="16" t="s">
        <v>2253</v>
      </c>
      <c r="FX157" s="16" t="s">
        <v>210</v>
      </c>
      <c r="FY157" s="16" t="s">
        <v>211</v>
      </c>
      <c r="FZ157" s="16" t="s">
        <v>212</v>
      </c>
      <c r="GA157" s="16" t="s">
        <v>213</v>
      </c>
      <c r="GB157" s="16" t="s">
        <v>214</v>
      </c>
      <c r="GC157" s="16" t="s">
        <v>215</v>
      </c>
      <c r="GD157" s="16" t="s">
        <v>976</v>
      </c>
      <c r="GE157" s="16" t="s">
        <v>977</v>
      </c>
      <c r="GF157" s="16"/>
      <c r="GG157" s="16"/>
      <c r="GH157" s="16" t="s">
        <v>978</v>
      </c>
    </row>
    <row r="158" spans="1:190" ht="24.95">
      <c r="A158" s="16" t="s">
        <v>2254</v>
      </c>
      <c r="B158" s="16" t="s">
        <v>2255</v>
      </c>
      <c r="C158" s="16" t="s">
        <v>1520</v>
      </c>
      <c r="D158" s="16" t="s">
        <v>193</v>
      </c>
      <c r="E158" s="16" t="s">
        <v>2223</v>
      </c>
      <c r="F158" s="16" t="s">
        <v>1522</v>
      </c>
      <c r="G158" s="16"/>
      <c r="H158" s="17">
        <v>70000</v>
      </c>
      <c r="I158" s="16" t="s">
        <v>2256</v>
      </c>
      <c r="J158" s="16" t="s">
        <v>198</v>
      </c>
      <c r="K158" s="16" t="s">
        <v>2257</v>
      </c>
      <c r="L158" s="16" t="s">
        <v>198</v>
      </c>
      <c r="M158" s="16" t="s">
        <v>2257</v>
      </c>
      <c r="N158" s="18">
        <v>45028.166666666701</v>
      </c>
      <c r="O158" s="16"/>
      <c r="P158" s="16"/>
      <c r="Q158" s="16"/>
      <c r="R158" s="16"/>
      <c r="S158" s="16"/>
      <c r="T158" s="16"/>
      <c r="U158" s="16"/>
      <c r="V158" s="18">
        <v>45070.385694444398</v>
      </c>
      <c r="W158" s="16" t="s">
        <v>2247</v>
      </c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>
        <v>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6">
        <v>0</v>
      </c>
      <c r="BP158" s="16">
        <v>0</v>
      </c>
      <c r="BQ158" s="16">
        <v>0</v>
      </c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  <c r="BW158" s="16">
        <v>0</v>
      </c>
      <c r="BX158" s="16">
        <v>0</v>
      </c>
      <c r="BY158" s="16">
        <v>0</v>
      </c>
      <c r="BZ158" s="16">
        <v>0</v>
      </c>
      <c r="CA158" s="16">
        <v>0</v>
      </c>
      <c r="CB158" s="16">
        <v>0</v>
      </c>
      <c r="CC158" s="16">
        <v>0</v>
      </c>
      <c r="CD158" s="16">
        <v>0</v>
      </c>
      <c r="CE158" s="16">
        <v>0</v>
      </c>
      <c r="CF158" s="16">
        <v>0</v>
      </c>
      <c r="CG158" s="16">
        <v>0</v>
      </c>
      <c r="CH158" s="16">
        <v>0</v>
      </c>
      <c r="CI158" s="16">
        <v>0</v>
      </c>
      <c r="CJ158" s="16">
        <v>0</v>
      </c>
      <c r="CK158" s="16">
        <v>0</v>
      </c>
      <c r="CL158" s="16">
        <v>0</v>
      </c>
      <c r="CM158" s="16">
        <v>0</v>
      </c>
      <c r="CN158" s="16">
        <v>0</v>
      </c>
      <c r="CO158" s="16">
        <v>0</v>
      </c>
      <c r="CP158" s="16">
        <v>0</v>
      </c>
      <c r="CQ158" s="16">
        <v>0</v>
      </c>
      <c r="CR158" s="16">
        <v>0</v>
      </c>
      <c r="CS158" s="16">
        <v>0</v>
      </c>
      <c r="CT158" s="16">
        <v>0</v>
      </c>
      <c r="CU158" s="16">
        <v>0</v>
      </c>
      <c r="CV158" s="16">
        <v>0</v>
      </c>
      <c r="CW158" s="18">
        <v>1</v>
      </c>
      <c r="CX158" s="18">
        <v>1</v>
      </c>
      <c r="CY158" s="16">
        <v>0</v>
      </c>
      <c r="CZ158" s="16">
        <v>0</v>
      </c>
      <c r="DA158" s="16">
        <v>0</v>
      </c>
      <c r="DB158" s="16">
        <v>0</v>
      </c>
      <c r="DC158" s="16">
        <v>0</v>
      </c>
      <c r="DD158" s="16">
        <v>0</v>
      </c>
      <c r="DE158" s="16">
        <v>0</v>
      </c>
      <c r="DF158" s="16">
        <v>0</v>
      </c>
      <c r="DG158" s="16">
        <v>0</v>
      </c>
      <c r="DH158" s="16">
        <v>0</v>
      </c>
      <c r="DI158" s="16">
        <v>0</v>
      </c>
      <c r="DJ158" s="16">
        <v>0</v>
      </c>
      <c r="DK158" s="16">
        <v>0</v>
      </c>
      <c r="DL158" s="16">
        <v>0</v>
      </c>
      <c r="DM158" s="16">
        <v>0</v>
      </c>
      <c r="DN158" s="16">
        <v>0</v>
      </c>
      <c r="DO158" s="16">
        <v>0</v>
      </c>
      <c r="DP158" s="16">
        <v>0</v>
      </c>
      <c r="DQ158" s="16">
        <v>0</v>
      </c>
      <c r="DR158" s="16">
        <v>0</v>
      </c>
      <c r="DS158" s="16">
        <v>0</v>
      </c>
      <c r="DT158" s="16">
        <v>0</v>
      </c>
      <c r="DU158" s="16">
        <v>0</v>
      </c>
      <c r="DV158" s="16">
        <v>0</v>
      </c>
      <c r="DW158" s="16">
        <v>0</v>
      </c>
      <c r="DX158" s="17">
        <v>0</v>
      </c>
      <c r="DY158" s="17">
        <v>0</v>
      </c>
      <c r="DZ158" s="17">
        <v>0</v>
      </c>
      <c r="EA158" s="17">
        <v>0</v>
      </c>
      <c r="EB158" s="17">
        <v>0</v>
      </c>
      <c r="EC158" s="17">
        <v>0</v>
      </c>
      <c r="ED158" s="17">
        <v>0</v>
      </c>
      <c r="EE158" s="17">
        <v>0</v>
      </c>
      <c r="EF158" s="17">
        <v>0</v>
      </c>
      <c r="EG158" s="17">
        <v>0</v>
      </c>
      <c r="EH158" s="16"/>
      <c r="EI158" s="16"/>
      <c r="EJ158" s="16"/>
      <c r="EK158" s="16"/>
      <c r="EL158" s="16"/>
      <c r="EM158" s="16"/>
      <c r="EN158" s="16"/>
      <c r="EO158" s="16"/>
      <c r="EP158" s="16" t="s">
        <v>1693</v>
      </c>
      <c r="EQ158" s="16"/>
      <c r="ER158" s="16" t="s">
        <v>201</v>
      </c>
      <c r="ES158" s="16" t="s">
        <v>201</v>
      </c>
      <c r="ET158" s="16"/>
      <c r="EU158" s="17">
        <v>0</v>
      </c>
      <c r="EV158" s="16" t="s">
        <v>201</v>
      </c>
      <c r="EW158" s="16">
        <v>0</v>
      </c>
      <c r="EX158" s="16">
        <v>0</v>
      </c>
      <c r="EY158" s="16">
        <v>0</v>
      </c>
      <c r="EZ158" s="16">
        <v>0</v>
      </c>
      <c r="FA158" s="16"/>
      <c r="FB158" s="16" t="s">
        <v>2248</v>
      </c>
      <c r="FC158" s="16" t="s">
        <v>2249</v>
      </c>
      <c r="FD158" s="16"/>
      <c r="FE158" s="16" t="s">
        <v>1159</v>
      </c>
      <c r="FF158" s="16" t="s">
        <v>205</v>
      </c>
      <c r="FG158" s="16" t="s">
        <v>1160</v>
      </c>
      <c r="FH158" s="16" t="s">
        <v>2250</v>
      </c>
      <c r="FI158" s="16" t="s">
        <v>2251</v>
      </c>
      <c r="FJ158" s="16" t="s">
        <v>2252</v>
      </c>
      <c r="FK158" s="16"/>
      <c r="FL158" s="16" t="s">
        <v>2253</v>
      </c>
      <c r="FM158" s="16" t="s">
        <v>2248</v>
      </c>
      <c r="FN158" s="16" t="s">
        <v>2249</v>
      </c>
      <c r="FO158" s="16"/>
      <c r="FP158" s="16" t="s">
        <v>1159</v>
      </c>
      <c r="FQ158" s="16" t="s">
        <v>205</v>
      </c>
      <c r="FR158" s="16" t="s">
        <v>1160</v>
      </c>
      <c r="FS158" s="16" t="s">
        <v>2250</v>
      </c>
      <c r="FT158" s="16" t="s">
        <v>2251</v>
      </c>
      <c r="FU158" s="16" t="s">
        <v>2252</v>
      </c>
      <c r="FV158" s="16"/>
      <c r="FW158" s="16" t="s">
        <v>2253</v>
      </c>
      <c r="FX158" s="16" t="s">
        <v>210</v>
      </c>
      <c r="FY158" s="16" t="s">
        <v>211</v>
      </c>
      <c r="FZ158" s="16" t="s">
        <v>212</v>
      </c>
      <c r="GA158" s="16" t="s">
        <v>213</v>
      </c>
      <c r="GB158" s="16" t="s">
        <v>214</v>
      </c>
      <c r="GC158" s="16" t="s">
        <v>215</v>
      </c>
      <c r="GD158" s="16" t="s">
        <v>976</v>
      </c>
      <c r="GE158" s="16" t="s">
        <v>977</v>
      </c>
      <c r="GF158" s="16"/>
      <c r="GG158" s="16"/>
      <c r="GH158" s="16" t="s">
        <v>978</v>
      </c>
    </row>
    <row r="159" spans="1:190" ht="37.5">
      <c r="A159" s="16" t="s">
        <v>2258</v>
      </c>
      <c r="B159" s="16" t="s">
        <v>2259</v>
      </c>
      <c r="C159" s="16" t="s">
        <v>1606</v>
      </c>
      <c r="D159" s="16" t="s">
        <v>193</v>
      </c>
      <c r="E159" s="16" t="s">
        <v>2223</v>
      </c>
      <c r="F159" s="16" t="s">
        <v>1522</v>
      </c>
      <c r="G159" s="16"/>
      <c r="H159" s="17">
        <v>0</v>
      </c>
      <c r="I159" s="16" t="s">
        <v>2260</v>
      </c>
      <c r="J159" s="16" t="s">
        <v>223</v>
      </c>
      <c r="K159" s="16" t="s">
        <v>2261</v>
      </c>
      <c r="L159" s="16" t="s">
        <v>198</v>
      </c>
      <c r="M159" s="16" t="s">
        <v>1538</v>
      </c>
      <c r="N159" s="18">
        <v>45050.166666666701</v>
      </c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>
        <v>0</v>
      </c>
      <c r="AZ159" s="16">
        <v>0</v>
      </c>
      <c r="BA159" s="16">
        <v>0</v>
      </c>
      <c r="BB159" s="16">
        <v>0</v>
      </c>
      <c r="BC159" s="16">
        <v>0</v>
      </c>
      <c r="BD159" s="16">
        <v>0</v>
      </c>
      <c r="BE159" s="16">
        <v>0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0</v>
      </c>
      <c r="BM159" s="16">
        <v>0</v>
      </c>
      <c r="BN159" s="16">
        <v>0</v>
      </c>
      <c r="BO159" s="16">
        <v>0</v>
      </c>
      <c r="BP159" s="16">
        <v>0</v>
      </c>
      <c r="BQ159" s="16">
        <v>0</v>
      </c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  <c r="BW159" s="16">
        <v>0</v>
      </c>
      <c r="BX159" s="16">
        <v>0</v>
      </c>
      <c r="BY159" s="16">
        <v>0</v>
      </c>
      <c r="BZ159" s="16">
        <v>0</v>
      </c>
      <c r="CA159" s="16">
        <v>0</v>
      </c>
      <c r="CB159" s="16">
        <v>0</v>
      </c>
      <c r="CC159" s="16">
        <v>0</v>
      </c>
      <c r="CD159" s="16">
        <v>0</v>
      </c>
      <c r="CE159" s="16">
        <v>0</v>
      </c>
      <c r="CF159" s="16">
        <v>0</v>
      </c>
      <c r="CG159" s="16">
        <v>0</v>
      </c>
      <c r="CH159" s="16">
        <v>0</v>
      </c>
      <c r="CI159" s="16">
        <v>0</v>
      </c>
      <c r="CJ159" s="16">
        <v>0</v>
      </c>
      <c r="CK159" s="16">
        <v>0</v>
      </c>
      <c r="CL159" s="16">
        <v>0</v>
      </c>
      <c r="CM159" s="16">
        <v>0</v>
      </c>
      <c r="CN159" s="16">
        <v>0</v>
      </c>
      <c r="CO159" s="16">
        <v>0</v>
      </c>
      <c r="CP159" s="16">
        <v>0</v>
      </c>
      <c r="CQ159" s="16">
        <v>0</v>
      </c>
      <c r="CR159" s="16">
        <v>0</v>
      </c>
      <c r="CS159" s="16">
        <v>0</v>
      </c>
      <c r="CT159" s="16">
        <v>0</v>
      </c>
      <c r="CU159" s="16">
        <v>0</v>
      </c>
      <c r="CV159" s="16">
        <v>0</v>
      </c>
      <c r="CW159" s="18">
        <v>1</v>
      </c>
      <c r="CX159" s="18">
        <v>1</v>
      </c>
      <c r="CY159" s="16">
        <v>0</v>
      </c>
      <c r="CZ159" s="16">
        <v>0</v>
      </c>
      <c r="DA159" s="16">
        <v>0</v>
      </c>
      <c r="DB159" s="16">
        <v>0</v>
      </c>
      <c r="DC159" s="16">
        <v>0</v>
      </c>
      <c r="DD159" s="16">
        <v>0</v>
      </c>
      <c r="DE159" s="16">
        <v>0</v>
      </c>
      <c r="DF159" s="16">
        <v>0</v>
      </c>
      <c r="DG159" s="16">
        <v>0</v>
      </c>
      <c r="DH159" s="16">
        <v>0</v>
      </c>
      <c r="DI159" s="16">
        <v>0</v>
      </c>
      <c r="DJ159" s="16">
        <v>0</v>
      </c>
      <c r="DK159" s="16">
        <v>0</v>
      </c>
      <c r="DL159" s="16">
        <v>0</v>
      </c>
      <c r="DM159" s="16">
        <v>0</v>
      </c>
      <c r="DN159" s="16">
        <v>0</v>
      </c>
      <c r="DO159" s="16">
        <v>0</v>
      </c>
      <c r="DP159" s="16">
        <v>0</v>
      </c>
      <c r="DQ159" s="16">
        <v>0</v>
      </c>
      <c r="DR159" s="16">
        <v>0</v>
      </c>
      <c r="DS159" s="16">
        <v>0</v>
      </c>
      <c r="DT159" s="16">
        <v>0</v>
      </c>
      <c r="DU159" s="16">
        <v>0</v>
      </c>
      <c r="DV159" s="16">
        <v>0</v>
      </c>
      <c r="DW159" s="16">
        <v>0</v>
      </c>
      <c r="DX159" s="17">
        <v>0</v>
      </c>
      <c r="DY159" s="17">
        <v>0</v>
      </c>
      <c r="DZ159" s="17">
        <v>0</v>
      </c>
      <c r="EA159" s="17">
        <v>0</v>
      </c>
      <c r="EB159" s="17">
        <v>0</v>
      </c>
      <c r="EC159" s="17">
        <v>0</v>
      </c>
      <c r="ED159" s="17">
        <v>0</v>
      </c>
      <c r="EE159" s="17">
        <v>0</v>
      </c>
      <c r="EF159" s="17">
        <v>0</v>
      </c>
      <c r="EG159" s="17">
        <v>0</v>
      </c>
      <c r="EH159" s="16"/>
      <c r="EI159" s="16"/>
      <c r="EJ159" s="16"/>
      <c r="EK159" s="16"/>
      <c r="EL159" s="16"/>
      <c r="EM159" s="16"/>
      <c r="EN159" s="16"/>
      <c r="EO159" s="16"/>
      <c r="EP159" s="16" t="s">
        <v>1610</v>
      </c>
      <c r="EQ159" s="16" t="s">
        <v>291</v>
      </c>
      <c r="ER159" s="16" t="s">
        <v>201</v>
      </c>
      <c r="ES159" s="16" t="s">
        <v>201</v>
      </c>
      <c r="ET159" s="16"/>
      <c r="EU159" s="17">
        <v>0</v>
      </c>
      <c r="EV159" s="16" t="s">
        <v>201</v>
      </c>
      <c r="EW159" s="16">
        <v>0</v>
      </c>
      <c r="EX159" s="16">
        <v>0</v>
      </c>
      <c r="EY159" s="16">
        <v>0</v>
      </c>
      <c r="EZ159" s="16">
        <v>0</v>
      </c>
      <c r="FA159" s="16"/>
      <c r="FB159" s="16" t="s">
        <v>2262</v>
      </c>
      <c r="FC159" s="16" t="s">
        <v>2263</v>
      </c>
      <c r="FD159" s="16"/>
      <c r="FE159" s="16" t="s">
        <v>437</v>
      </c>
      <c r="FF159" s="16" t="s">
        <v>205</v>
      </c>
      <c r="FG159" s="16" t="s">
        <v>2264</v>
      </c>
      <c r="FH159" s="16" t="s">
        <v>277</v>
      </c>
      <c r="FI159" s="16" t="s">
        <v>1184</v>
      </c>
      <c r="FJ159" s="16" t="s">
        <v>1541</v>
      </c>
      <c r="FK159" s="16" t="s">
        <v>1542</v>
      </c>
      <c r="FL159" s="16" t="s">
        <v>1185</v>
      </c>
      <c r="FM159" s="16" t="s">
        <v>2262</v>
      </c>
      <c r="FN159" s="16" t="s">
        <v>2263</v>
      </c>
      <c r="FO159" s="16"/>
      <c r="FP159" s="16" t="s">
        <v>437</v>
      </c>
      <c r="FQ159" s="16" t="s">
        <v>205</v>
      </c>
      <c r="FR159" s="16" t="s">
        <v>2264</v>
      </c>
      <c r="FS159" s="16" t="s">
        <v>277</v>
      </c>
      <c r="FT159" s="16" t="s">
        <v>1184</v>
      </c>
      <c r="FU159" s="16" t="s">
        <v>1541</v>
      </c>
      <c r="FV159" s="16" t="s">
        <v>1542</v>
      </c>
      <c r="FW159" s="16" t="s">
        <v>1185</v>
      </c>
      <c r="FX159" s="16" t="s">
        <v>556</v>
      </c>
      <c r="FY159" s="16" t="s">
        <v>557</v>
      </c>
      <c r="FZ159" s="16" t="s">
        <v>212</v>
      </c>
      <c r="GA159" s="16" t="s">
        <v>558</v>
      </c>
      <c r="GB159" s="16" t="s">
        <v>205</v>
      </c>
      <c r="GC159" s="16" t="s">
        <v>559</v>
      </c>
      <c r="GD159" s="16" t="s">
        <v>879</v>
      </c>
      <c r="GE159" s="16" t="s">
        <v>2265</v>
      </c>
      <c r="GF159" s="16"/>
      <c r="GG159" s="16"/>
      <c r="GH159" s="16" t="s">
        <v>2266</v>
      </c>
    </row>
    <row r="160" spans="1:190" ht="37.5">
      <c r="A160" s="16" t="s">
        <v>2267</v>
      </c>
      <c r="B160" s="16" t="s">
        <v>2268</v>
      </c>
      <c r="C160" s="16" t="s">
        <v>1593</v>
      </c>
      <c r="D160" s="16" t="s">
        <v>193</v>
      </c>
      <c r="E160" s="16" t="s">
        <v>2223</v>
      </c>
      <c r="F160" s="16" t="s">
        <v>1522</v>
      </c>
      <c r="G160" s="16"/>
      <c r="H160" s="17">
        <v>0</v>
      </c>
      <c r="I160" s="16" t="s">
        <v>2269</v>
      </c>
      <c r="J160" s="16" t="s">
        <v>300</v>
      </c>
      <c r="K160" s="16" t="s">
        <v>2270</v>
      </c>
      <c r="L160" s="16" t="s">
        <v>302</v>
      </c>
      <c r="M160" s="16" t="s">
        <v>2271</v>
      </c>
      <c r="N160" s="18">
        <v>45068.166666666701</v>
      </c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0</v>
      </c>
      <c r="BO160" s="16">
        <v>0</v>
      </c>
      <c r="BP160" s="16">
        <v>0</v>
      </c>
      <c r="BQ160" s="16">
        <v>0</v>
      </c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  <c r="BW160" s="16">
        <v>0</v>
      </c>
      <c r="BX160" s="16">
        <v>0</v>
      </c>
      <c r="BY160" s="16">
        <v>0</v>
      </c>
      <c r="BZ160" s="16">
        <v>0</v>
      </c>
      <c r="CA160" s="16">
        <v>0</v>
      </c>
      <c r="CB160" s="16">
        <v>0</v>
      </c>
      <c r="CC160" s="16">
        <v>0</v>
      </c>
      <c r="CD160" s="16">
        <v>0</v>
      </c>
      <c r="CE160" s="16">
        <v>0</v>
      </c>
      <c r="CF160" s="16">
        <v>0</v>
      </c>
      <c r="CG160" s="16">
        <v>0</v>
      </c>
      <c r="CH160" s="16">
        <v>0</v>
      </c>
      <c r="CI160" s="16">
        <v>0</v>
      </c>
      <c r="CJ160" s="16">
        <v>0</v>
      </c>
      <c r="CK160" s="16">
        <v>0</v>
      </c>
      <c r="CL160" s="16">
        <v>0</v>
      </c>
      <c r="CM160" s="16">
        <v>0</v>
      </c>
      <c r="CN160" s="16">
        <v>0</v>
      </c>
      <c r="CO160" s="16">
        <v>0</v>
      </c>
      <c r="CP160" s="16">
        <v>0</v>
      </c>
      <c r="CQ160" s="16">
        <v>0</v>
      </c>
      <c r="CR160" s="16">
        <v>0</v>
      </c>
      <c r="CS160" s="16">
        <v>0</v>
      </c>
      <c r="CT160" s="16">
        <v>0</v>
      </c>
      <c r="CU160" s="16">
        <v>0</v>
      </c>
      <c r="CV160" s="16">
        <v>0</v>
      </c>
      <c r="CW160" s="18">
        <v>1</v>
      </c>
      <c r="CX160" s="18">
        <v>1</v>
      </c>
      <c r="CY160" s="16">
        <v>0</v>
      </c>
      <c r="CZ160" s="16">
        <v>0</v>
      </c>
      <c r="DA160" s="16">
        <v>0</v>
      </c>
      <c r="DB160" s="16">
        <v>0</v>
      </c>
      <c r="DC160" s="16">
        <v>0</v>
      </c>
      <c r="DD160" s="16">
        <v>0</v>
      </c>
      <c r="DE160" s="16">
        <v>0</v>
      </c>
      <c r="DF160" s="16">
        <v>0</v>
      </c>
      <c r="DG160" s="16">
        <v>0</v>
      </c>
      <c r="DH160" s="16">
        <v>0</v>
      </c>
      <c r="DI160" s="16">
        <v>0</v>
      </c>
      <c r="DJ160" s="16">
        <v>0</v>
      </c>
      <c r="DK160" s="16">
        <v>0</v>
      </c>
      <c r="DL160" s="16">
        <v>0</v>
      </c>
      <c r="DM160" s="16">
        <v>0</v>
      </c>
      <c r="DN160" s="16">
        <v>0</v>
      </c>
      <c r="DO160" s="16">
        <v>0</v>
      </c>
      <c r="DP160" s="16">
        <v>0</v>
      </c>
      <c r="DQ160" s="16">
        <v>0</v>
      </c>
      <c r="DR160" s="16">
        <v>0</v>
      </c>
      <c r="DS160" s="16">
        <v>0</v>
      </c>
      <c r="DT160" s="16">
        <v>0</v>
      </c>
      <c r="DU160" s="16">
        <v>0</v>
      </c>
      <c r="DV160" s="16">
        <v>0</v>
      </c>
      <c r="DW160" s="16">
        <v>0</v>
      </c>
      <c r="DX160" s="17">
        <v>0</v>
      </c>
      <c r="DY160" s="17">
        <v>0</v>
      </c>
      <c r="DZ160" s="17">
        <v>0</v>
      </c>
      <c r="EA160" s="17">
        <v>0</v>
      </c>
      <c r="EB160" s="17">
        <v>0</v>
      </c>
      <c r="EC160" s="17">
        <v>0</v>
      </c>
      <c r="ED160" s="17">
        <v>0</v>
      </c>
      <c r="EE160" s="17">
        <v>0</v>
      </c>
      <c r="EF160" s="17">
        <v>0</v>
      </c>
      <c r="EG160" s="17">
        <v>0</v>
      </c>
      <c r="EH160" s="16"/>
      <c r="EI160" s="16"/>
      <c r="EJ160" s="16"/>
      <c r="EK160" s="16"/>
      <c r="EL160" s="16"/>
      <c r="EM160" s="16"/>
      <c r="EN160" s="16"/>
      <c r="EO160" s="16"/>
      <c r="EP160" s="16" t="s">
        <v>523</v>
      </c>
      <c r="EQ160" s="16"/>
      <c r="ER160" s="16" t="s">
        <v>201</v>
      </c>
      <c r="ES160" s="16" t="s">
        <v>201</v>
      </c>
      <c r="ET160" s="16"/>
      <c r="EU160" s="17">
        <v>0</v>
      </c>
      <c r="EV160" s="16" t="s">
        <v>201</v>
      </c>
      <c r="EW160" s="16">
        <v>0</v>
      </c>
      <c r="EX160" s="16">
        <v>0</v>
      </c>
      <c r="EY160" s="16">
        <v>0</v>
      </c>
      <c r="EZ160" s="16">
        <v>0</v>
      </c>
      <c r="FA160" s="16"/>
      <c r="FB160" s="16" t="s">
        <v>2272</v>
      </c>
      <c r="FC160" s="16" t="s">
        <v>2273</v>
      </c>
      <c r="FD160" s="16"/>
      <c r="FE160" s="16" t="s">
        <v>2274</v>
      </c>
      <c r="FF160" s="16" t="s">
        <v>205</v>
      </c>
      <c r="FG160" s="16" t="s">
        <v>2275</v>
      </c>
      <c r="FH160" s="16" t="s">
        <v>1754</v>
      </c>
      <c r="FI160" s="16" t="s">
        <v>2276</v>
      </c>
      <c r="FJ160" s="16" t="s">
        <v>2277</v>
      </c>
      <c r="FK160" s="16"/>
      <c r="FL160" s="16" t="s">
        <v>2278</v>
      </c>
      <c r="FM160" s="16" t="s">
        <v>2272</v>
      </c>
      <c r="FN160" s="16" t="s">
        <v>2273</v>
      </c>
      <c r="FO160" s="16"/>
      <c r="FP160" s="16" t="s">
        <v>2274</v>
      </c>
      <c r="FQ160" s="16" t="s">
        <v>205</v>
      </c>
      <c r="FR160" s="16" t="s">
        <v>2275</v>
      </c>
      <c r="FS160" s="16" t="s">
        <v>1754</v>
      </c>
      <c r="FT160" s="16" t="s">
        <v>2276</v>
      </c>
      <c r="FU160" s="16" t="s">
        <v>2277</v>
      </c>
      <c r="FV160" s="16"/>
      <c r="FW160" s="16" t="s">
        <v>2278</v>
      </c>
      <c r="FX160" s="16" t="s">
        <v>279</v>
      </c>
      <c r="FY160" s="16" t="s">
        <v>280</v>
      </c>
      <c r="FZ160" s="16"/>
      <c r="GA160" s="16" t="s">
        <v>281</v>
      </c>
      <c r="GB160" s="16" t="s">
        <v>205</v>
      </c>
      <c r="GC160" s="16" t="s">
        <v>282</v>
      </c>
      <c r="GD160" s="16" t="s">
        <v>2279</v>
      </c>
      <c r="GE160" s="16" t="s">
        <v>2280</v>
      </c>
      <c r="GF160" s="16" t="s">
        <v>2281</v>
      </c>
      <c r="GG160" s="16"/>
      <c r="GH160" s="16" t="s">
        <v>2282</v>
      </c>
    </row>
    <row r="161" spans="1:190" ht="24.95">
      <c r="A161" s="16" t="s">
        <v>2283</v>
      </c>
      <c r="B161" s="16" t="s">
        <v>2284</v>
      </c>
      <c r="C161" s="16" t="s">
        <v>1520</v>
      </c>
      <c r="D161" s="16" t="s">
        <v>193</v>
      </c>
      <c r="E161" s="16" t="s">
        <v>2223</v>
      </c>
      <c r="F161" s="16" t="s">
        <v>1522</v>
      </c>
      <c r="G161" s="16" t="s">
        <v>2217</v>
      </c>
      <c r="H161" s="17">
        <v>70000</v>
      </c>
      <c r="I161" s="16" t="s">
        <v>2285</v>
      </c>
      <c r="J161" s="16" t="s">
        <v>198</v>
      </c>
      <c r="K161" s="16" t="s">
        <v>2286</v>
      </c>
      <c r="L161" s="16" t="s">
        <v>198</v>
      </c>
      <c r="M161" s="16" t="s">
        <v>2287</v>
      </c>
      <c r="N161" s="18">
        <v>45077.166666666701</v>
      </c>
      <c r="O161" s="16"/>
      <c r="P161" s="16"/>
      <c r="Q161" s="16"/>
      <c r="R161" s="16"/>
      <c r="S161" s="16"/>
      <c r="T161" s="16"/>
      <c r="U161" s="16"/>
      <c r="V161" s="18">
        <v>45079.582442129598</v>
      </c>
      <c r="W161" s="16" t="s">
        <v>2247</v>
      </c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>
        <v>0</v>
      </c>
      <c r="AZ161" s="16">
        <v>0</v>
      </c>
      <c r="BA161" s="16">
        <v>0</v>
      </c>
      <c r="BB161" s="16">
        <v>0</v>
      </c>
      <c r="BC161" s="16">
        <v>0</v>
      </c>
      <c r="BD161" s="16">
        <v>0</v>
      </c>
      <c r="BE161" s="16">
        <v>0</v>
      </c>
      <c r="BF161" s="16">
        <v>0</v>
      </c>
      <c r="BG161" s="16">
        <v>0</v>
      </c>
      <c r="BH161" s="16">
        <v>0</v>
      </c>
      <c r="BI161" s="16">
        <v>0</v>
      </c>
      <c r="BJ161" s="16">
        <v>0</v>
      </c>
      <c r="BK161" s="16">
        <v>0</v>
      </c>
      <c r="BL161" s="16">
        <v>0</v>
      </c>
      <c r="BM161" s="16">
        <v>0</v>
      </c>
      <c r="BN161" s="16">
        <v>0</v>
      </c>
      <c r="BO161" s="16">
        <v>0</v>
      </c>
      <c r="BP161" s="16">
        <v>0</v>
      </c>
      <c r="BQ161" s="16">
        <v>0</v>
      </c>
      <c r="BR161" s="16">
        <v>0</v>
      </c>
      <c r="BS161" s="16">
        <v>0</v>
      </c>
      <c r="BT161" s="16">
        <v>0</v>
      </c>
      <c r="BU161" s="16">
        <v>0</v>
      </c>
      <c r="BV161" s="16">
        <v>0</v>
      </c>
      <c r="BW161" s="16">
        <v>0</v>
      </c>
      <c r="BX161" s="16">
        <v>0</v>
      </c>
      <c r="BY161" s="16">
        <v>0</v>
      </c>
      <c r="BZ161" s="16">
        <v>0</v>
      </c>
      <c r="CA161" s="16">
        <v>0</v>
      </c>
      <c r="CB161" s="16">
        <v>0</v>
      </c>
      <c r="CC161" s="16">
        <v>0</v>
      </c>
      <c r="CD161" s="16">
        <v>0</v>
      </c>
      <c r="CE161" s="16">
        <v>0</v>
      </c>
      <c r="CF161" s="16">
        <v>0</v>
      </c>
      <c r="CG161" s="16">
        <v>0</v>
      </c>
      <c r="CH161" s="16">
        <v>0</v>
      </c>
      <c r="CI161" s="16">
        <v>0</v>
      </c>
      <c r="CJ161" s="16">
        <v>0</v>
      </c>
      <c r="CK161" s="16">
        <v>0</v>
      </c>
      <c r="CL161" s="16">
        <v>0</v>
      </c>
      <c r="CM161" s="16">
        <v>0</v>
      </c>
      <c r="CN161" s="16">
        <v>0</v>
      </c>
      <c r="CO161" s="16">
        <v>0</v>
      </c>
      <c r="CP161" s="16">
        <v>0</v>
      </c>
      <c r="CQ161" s="16">
        <v>0</v>
      </c>
      <c r="CR161" s="16">
        <v>0</v>
      </c>
      <c r="CS161" s="16">
        <v>0</v>
      </c>
      <c r="CT161" s="16">
        <v>0</v>
      </c>
      <c r="CU161" s="16">
        <v>0</v>
      </c>
      <c r="CV161" s="16">
        <v>0</v>
      </c>
      <c r="CW161" s="18">
        <v>1</v>
      </c>
      <c r="CX161" s="18">
        <v>1</v>
      </c>
      <c r="CY161" s="16">
        <v>0</v>
      </c>
      <c r="CZ161" s="16">
        <v>0</v>
      </c>
      <c r="DA161" s="16">
        <v>0</v>
      </c>
      <c r="DB161" s="16">
        <v>0</v>
      </c>
      <c r="DC161" s="16">
        <v>0</v>
      </c>
      <c r="DD161" s="16">
        <v>0</v>
      </c>
      <c r="DE161" s="16">
        <v>0</v>
      </c>
      <c r="DF161" s="16">
        <v>0</v>
      </c>
      <c r="DG161" s="16">
        <v>0</v>
      </c>
      <c r="DH161" s="16">
        <v>0</v>
      </c>
      <c r="DI161" s="16">
        <v>0</v>
      </c>
      <c r="DJ161" s="16">
        <v>0</v>
      </c>
      <c r="DK161" s="16">
        <v>0</v>
      </c>
      <c r="DL161" s="16">
        <v>0</v>
      </c>
      <c r="DM161" s="16">
        <v>0</v>
      </c>
      <c r="DN161" s="16">
        <v>0</v>
      </c>
      <c r="DO161" s="16">
        <v>0</v>
      </c>
      <c r="DP161" s="16">
        <v>0</v>
      </c>
      <c r="DQ161" s="16">
        <v>0</v>
      </c>
      <c r="DR161" s="16">
        <v>0</v>
      </c>
      <c r="DS161" s="16">
        <v>0</v>
      </c>
      <c r="DT161" s="16">
        <v>0</v>
      </c>
      <c r="DU161" s="16">
        <v>0</v>
      </c>
      <c r="DV161" s="16">
        <v>0</v>
      </c>
      <c r="DW161" s="16">
        <v>0</v>
      </c>
      <c r="DX161" s="17">
        <v>0</v>
      </c>
      <c r="DY161" s="17">
        <v>0</v>
      </c>
      <c r="DZ161" s="17">
        <v>0</v>
      </c>
      <c r="EA161" s="17">
        <v>0</v>
      </c>
      <c r="EB161" s="17">
        <v>0</v>
      </c>
      <c r="EC161" s="17">
        <v>0</v>
      </c>
      <c r="ED161" s="17">
        <v>0</v>
      </c>
      <c r="EE161" s="17">
        <v>0</v>
      </c>
      <c r="EF161" s="17">
        <v>0</v>
      </c>
      <c r="EG161" s="17">
        <v>0</v>
      </c>
      <c r="EH161" s="16"/>
      <c r="EI161" s="16"/>
      <c r="EJ161" s="16"/>
      <c r="EK161" s="16"/>
      <c r="EL161" s="16"/>
      <c r="EM161" s="16"/>
      <c r="EN161" s="16"/>
      <c r="EO161" s="16"/>
      <c r="EP161" s="16" t="s">
        <v>1693</v>
      </c>
      <c r="EQ161" s="16"/>
      <c r="ER161" s="16" t="s">
        <v>201</v>
      </c>
      <c r="ES161" s="16" t="s">
        <v>201</v>
      </c>
      <c r="ET161" s="16"/>
      <c r="EU161" s="17">
        <v>0</v>
      </c>
      <c r="EV161" s="16" t="s">
        <v>201</v>
      </c>
      <c r="EW161" s="16">
        <v>0</v>
      </c>
      <c r="EX161" s="16">
        <v>0</v>
      </c>
      <c r="EY161" s="16">
        <v>0</v>
      </c>
      <c r="EZ161" s="16">
        <v>0</v>
      </c>
      <c r="FA161" s="16"/>
      <c r="FB161" s="16" t="s">
        <v>2288</v>
      </c>
      <c r="FC161" s="16" t="s">
        <v>2289</v>
      </c>
      <c r="FD161" s="16" t="s">
        <v>2290</v>
      </c>
      <c r="FE161" s="16" t="s">
        <v>1139</v>
      </c>
      <c r="FF161" s="16" t="s">
        <v>205</v>
      </c>
      <c r="FG161" s="16" t="s">
        <v>2012</v>
      </c>
      <c r="FH161" s="16" t="s">
        <v>2250</v>
      </c>
      <c r="FI161" s="16" t="s">
        <v>2251</v>
      </c>
      <c r="FJ161" s="16" t="s">
        <v>2252</v>
      </c>
      <c r="FK161" s="16"/>
      <c r="FL161" s="16" t="s">
        <v>2291</v>
      </c>
      <c r="FM161" s="16" t="s">
        <v>2288</v>
      </c>
      <c r="FN161" s="16" t="s">
        <v>2289</v>
      </c>
      <c r="FO161" s="16" t="s">
        <v>2290</v>
      </c>
      <c r="FP161" s="16" t="s">
        <v>1139</v>
      </c>
      <c r="FQ161" s="16" t="s">
        <v>205</v>
      </c>
      <c r="FR161" s="16" t="s">
        <v>2012</v>
      </c>
      <c r="FS161" s="16" t="s">
        <v>2250</v>
      </c>
      <c r="FT161" s="16" t="s">
        <v>2251</v>
      </c>
      <c r="FU161" s="16" t="s">
        <v>2252</v>
      </c>
      <c r="FV161" s="16"/>
      <c r="FW161" s="16" t="s">
        <v>2291</v>
      </c>
      <c r="FX161" s="16" t="s">
        <v>210</v>
      </c>
      <c r="FY161" s="16" t="s">
        <v>211</v>
      </c>
      <c r="FZ161" s="16" t="s">
        <v>212</v>
      </c>
      <c r="GA161" s="16" t="s">
        <v>213</v>
      </c>
      <c r="GB161" s="16" t="s">
        <v>214</v>
      </c>
      <c r="GC161" s="16" t="s">
        <v>215</v>
      </c>
      <c r="GD161" s="16" t="s">
        <v>976</v>
      </c>
      <c r="GE161" s="16" t="s">
        <v>977</v>
      </c>
      <c r="GF161" s="16"/>
      <c r="GG161" s="16"/>
      <c r="GH161" s="16" t="s">
        <v>978</v>
      </c>
    </row>
    <row r="162" spans="1:190" ht="24.95">
      <c r="A162" s="16" t="s">
        <v>2292</v>
      </c>
      <c r="B162" s="16" t="s">
        <v>2292</v>
      </c>
      <c r="C162" s="16"/>
      <c r="D162" s="16" t="s">
        <v>193</v>
      </c>
      <c r="E162" s="16" t="s">
        <v>1521</v>
      </c>
      <c r="F162" s="16" t="s">
        <v>1850</v>
      </c>
      <c r="G162" s="16" t="s">
        <v>2293</v>
      </c>
      <c r="H162" s="17">
        <v>0</v>
      </c>
      <c r="I162" s="16" t="s">
        <v>2294</v>
      </c>
      <c r="J162" s="16" t="s">
        <v>300</v>
      </c>
      <c r="K162" s="16" t="s">
        <v>2295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>
        <v>0</v>
      </c>
      <c r="AZ162" s="16">
        <v>0</v>
      </c>
      <c r="BA162" s="16">
        <v>0</v>
      </c>
      <c r="BB162" s="16">
        <v>0</v>
      </c>
      <c r="BC162" s="16">
        <v>0</v>
      </c>
      <c r="BD162" s="16">
        <v>0</v>
      </c>
      <c r="BE162" s="16">
        <v>0</v>
      </c>
      <c r="BF162" s="16">
        <v>0</v>
      </c>
      <c r="BG162" s="16">
        <v>0</v>
      </c>
      <c r="BH162" s="16">
        <v>0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0</v>
      </c>
      <c r="BO162" s="16">
        <v>0</v>
      </c>
      <c r="BP162" s="16">
        <v>0</v>
      </c>
      <c r="BQ162" s="16">
        <v>0</v>
      </c>
      <c r="BR162" s="16">
        <v>0</v>
      </c>
      <c r="BS162" s="16">
        <v>0</v>
      </c>
      <c r="BT162" s="16">
        <v>0</v>
      </c>
      <c r="BU162" s="16">
        <v>0</v>
      </c>
      <c r="BV162" s="16">
        <v>0</v>
      </c>
      <c r="BW162" s="16">
        <v>0</v>
      </c>
      <c r="BX162" s="16">
        <v>0</v>
      </c>
      <c r="BY162" s="16">
        <v>0</v>
      </c>
      <c r="BZ162" s="16">
        <v>0</v>
      </c>
      <c r="CA162" s="16">
        <v>0</v>
      </c>
      <c r="CB162" s="16">
        <v>0</v>
      </c>
      <c r="CC162" s="16">
        <v>0</v>
      </c>
      <c r="CD162" s="16">
        <v>0</v>
      </c>
      <c r="CE162" s="16">
        <v>0</v>
      </c>
      <c r="CF162" s="16">
        <v>0</v>
      </c>
      <c r="CG162" s="16">
        <v>0</v>
      </c>
      <c r="CH162" s="16">
        <v>0</v>
      </c>
      <c r="CI162" s="16">
        <v>0</v>
      </c>
      <c r="CJ162" s="16">
        <v>0</v>
      </c>
      <c r="CK162" s="16">
        <v>0</v>
      </c>
      <c r="CL162" s="16">
        <v>0</v>
      </c>
      <c r="CM162" s="16">
        <v>0</v>
      </c>
      <c r="CN162" s="16">
        <v>0</v>
      </c>
      <c r="CO162" s="16">
        <v>0</v>
      </c>
      <c r="CP162" s="16">
        <v>0</v>
      </c>
      <c r="CQ162" s="16">
        <v>0</v>
      </c>
      <c r="CR162" s="16">
        <v>0</v>
      </c>
      <c r="CS162" s="16">
        <v>0</v>
      </c>
      <c r="CT162" s="16">
        <v>0</v>
      </c>
      <c r="CU162" s="16">
        <v>0</v>
      </c>
      <c r="CV162" s="16">
        <v>0</v>
      </c>
      <c r="CW162" s="18">
        <v>1</v>
      </c>
      <c r="CX162" s="18">
        <v>1</v>
      </c>
      <c r="CY162" s="16">
        <v>0</v>
      </c>
      <c r="CZ162" s="16">
        <v>0</v>
      </c>
      <c r="DA162" s="16">
        <v>0</v>
      </c>
      <c r="DB162" s="16">
        <v>0</v>
      </c>
      <c r="DC162" s="16">
        <v>0</v>
      </c>
      <c r="DD162" s="16">
        <v>0</v>
      </c>
      <c r="DE162" s="16">
        <v>0</v>
      </c>
      <c r="DF162" s="16">
        <v>0</v>
      </c>
      <c r="DG162" s="16">
        <v>0</v>
      </c>
      <c r="DH162" s="16">
        <v>0</v>
      </c>
      <c r="DI162" s="16">
        <v>0</v>
      </c>
      <c r="DJ162" s="16">
        <v>0</v>
      </c>
      <c r="DK162" s="16">
        <v>0</v>
      </c>
      <c r="DL162" s="16">
        <v>0</v>
      </c>
      <c r="DM162" s="16">
        <v>0</v>
      </c>
      <c r="DN162" s="16">
        <v>0</v>
      </c>
      <c r="DO162" s="16">
        <v>0</v>
      </c>
      <c r="DP162" s="16">
        <v>0</v>
      </c>
      <c r="DQ162" s="16">
        <v>0</v>
      </c>
      <c r="DR162" s="16">
        <v>0</v>
      </c>
      <c r="DS162" s="16">
        <v>0</v>
      </c>
      <c r="DT162" s="16">
        <v>0</v>
      </c>
      <c r="DU162" s="16">
        <v>0</v>
      </c>
      <c r="DV162" s="16">
        <v>0</v>
      </c>
      <c r="DW162" s="16">
        <v>0</v>
      </c>
      <c r="DX162" s="17">
        <v>15800</v>
      </c>
      <c r="DY162" s="17">
        <v>0</v>
      </c>
      <c r="DZ162" s="17">
        <v>22000</v>
      </c>
      <c r="EA162" s="17">
        <v>0</v>
      </c>
      <c r="EB162" s="17">
        <v>15000</v>
      </c>
      <c r="EC162" s="17">
        <v>0</v>
      </c>
      <c r="ED162" s="17">
        <v>0</v>
      </c>
      <c r="EE162" s="17">
        <v>0</v>
      </c>
      <c r="EF162" s="17">
        <v>0</v>
      </c>
      <c r="EG162" s="17">
        <v>0</v>
      </c>
      <c r="EH162" s="16"/>
      <c r="EI162" s="16"/>
      <c r="EJ162" s="16"/>
      <c r="EK162" s="16"/>
      <c r="EL162" s="17">
        <v>15000</v>
      </c>
      <c r="EM162" s="17">
        <v>20000</v>
      </c>
      <c r="EN162" s="17">
        <v>18000</v>
      </c>
      <c r="EO162" s="17">
        <v>15000</v>
      </c>
      <c r="EP162" s="16" t="s">
        <v>2296</v>
      </c>
      <c r="EQ162" s="16" t="s">
        <v>291</v>
      </c>
      <c r="ER162" s="16" t="s">
        <v>251</v>
      </c>
      <c r="ES162" s="16" t="s">
        <v>251</v>
      </c>
      <c r="ET162" s="16" t="s">
        <v>623</v>
      </c>
      <c r="EU162" s="17">
        <v>167470001</v>
      </c>
      <c r="EV162" s="16" t="s">
        <v>201</v>
      </c>
      <c r="EW162" s="16">
        <v>15</v>
      </c>
      <c r="EX162" s="16">
        <v>20</v>
      </c>
      <c r="EY162" s="16">
        <v>15</v>
      </c>
      <c r="EZ162" s="16">
        <v>10</v>
      </c>
      <c r="FA162" s="16"/>
      <c r="FB162" s="16" t="s">
        <v>2297</v>
      </c>
      <c r="FC162" s="16" t="s">
        <v>2298</v>
      </c>
      <c r="FD162" s="16"/>
      <c r="FE162" s="16" t="s">
        <v>2299</v>
      </c>
      <c r="FF162" s="16" t="s">
        <v>205</v>
      </c>
      <c r="FG162" s="16" t="s">
        <v>2300</v>
      </c>
      <c r="FH162" s="16" t="s">
        <v>2301</v>
      </c>
      <c r="FI162" s="16" t="s">
        <v>2302</v>
      </c>
      <c r="FJ162" s="16" t="s">
        <v>2303</v>
      </c>
      <c r="FK162" s="16" t="s">
        <v>2304</v>
      </c>
      <c r="FL162" s="16" t="s">
        <v>2305</v>
      </c>
      <c r="FM162" s="16" t="s">
        <v>2306</v>
      </c>
      <c r="FN162" s="16" t="s">
        <v>2307</v>
      </c>
      <c r="FO162" s="16"/>
      <c r="FP162" s="16" t="s">
        <v>2307</v>
      </c>
      <c r="FQ162" s="16" t="s">
        <v>205</v>
      </c>
      <c r="FR162" s="16" t="s">
        <v>2308</v>
      </c>
      <c r="FS162" s="16" t="s">
        <v>2309</v>
      </c>
      <c r="FT162" s="16" t="s">
        <v>2310</v>
      </c>
      <c r="FU162" s="16" t="s">
        <v>2303</v>
      </c>
      <c r="FV162" s="16" t="s">
        <v>2311</v>
      </c>
      <c r="FW162" s="16" t="s">
        <v>2305</v>
      </c>
      <c r="FX162" s="16" t="s">
        <v>2306</v>
      </c>
      <c r="FY162" s="16" t="s">
        <v>2312</v>
      </c>
      <c r="FZ162" s="16"/>
      <c r="GA162" s="16" t="s">
        <v>1712</v>
      </c>
      <c r="GB162" s="16" t="s">
        <v>205</v>
      </c>
      <c r="GC162" s="16" t="s">
        <v>2313</v>
      </c>
      <c r="GD162" s="16" t="s">
        <v>2314</v>
      </c>
      <c r="GE162" s="16" t="s">
        <v>2306</v>
      </c>
      <c r="GF162" s="16" t="s">
        <v>2315</v>
      </c>
      <c r="GG162" s="16"/>
      <c r="GH162" s="16" t="s">
        <v>2316</v>
      </c>
    </row>
  </sheetData>
  <phoneticPr fontId="7" type="noConversion"/>
  <pageMargins left="1" right="1" top="1" bottom="1" header="1" footer="1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A5C25-34DF-44D6-AFF8-76C3295BF443}">
  <dimension ref="A1:K95"/>
  <sheetViews>
    <sheetView tabSelected="1" topLeftCell="A74" workbookViewId="0">
      <selection activeCell="K3" sqref="K3"/>
    </sheetView>
  </sheetViews>
  <sheetFormatPr defaultColWidth="0" defaultRowHeight="14.45" zeroHeight="1"/>
  <cols>
    <col min="1" max="1" width="27.85546875" bestFit="1" customWidth="1"/>
    <col min="2" max="9" width="8.7109375" customWidth="1"/>
    <col min="10" max="10" width="22.7109375" customWidth="1"/>
    <col min="11" max="11" width="25.42578125" bestFit="1" customWidth="1"/>
    <col min="12" max="16384" width="8.7109375" hidden="1"/>
  </cols>
  <sheetData>
    <row r="1" spans="1:11" ht="51.95">
      <c r="A1" s="23" t="s">
        <v>2317</v>
      </c>
      <c r="B1" s="24" t="s">
        <v>157</v>
      </c>
      <c r="C1" s="24" t="s">
        <v>2318</v>
      </c>
      <c r="D1" s="24" t="s">
        <v>2319</v>
      </c>
      <c r="E1" s="24" t="s">
        <v>2320</v>
      </c>
      <c r="F1" s="24" t="s">
        <v>2321</v>
      </c>
      <c r="G1" s="24" t="s">
        <v>2322</v>
      </c>
      <c r="H1" s="24" t="s">
        <v>5</v>
      </c>
      <c r="I1" s="24" t="s">
        <v>2323</v>
      </c>
      <c r="J1" s="25" t="s">
        <v>2324</v>
      </c>
      <c r="K1" s="33" t="s">
        <v>2325</v>
      </c>
    </row>
    <row r="2" spans="1:11">
      <c r="A2" s="26" t="s">
        <v>2326</v>
      </c>
      <c r="B2" s="26" t="str">
        <f>IF(J2=0,"Pending",'CHP Project Data'!B101)</f>
        <v>AHS/Overlook Hospital</v>
      </c>
      <c r="C2" s="27" t="str">
        <f>'CHP Project Data'!I101</f>
        <v>AHS/Overlook Hospital, 99 Beauvior Avenue, Summit, NJ 07901</v>
      </c>
      <c r="D2" s="28" t="str">
        <f>'CHP Project Data'!FG101</f>
        <v>07962</v>
      </c>
      <c r="E2" s="26" t="str">
        <f>'CHP Project Data'!J101</f>
        <v>JCP&amp;L</v>
      </c>
      <c r="F2" s="29">
        <f>'CHP Project Data'!BF101</f>
        <v>0</v>
      </c>
      <c r="G2" s="26" t="s">
        <v>2327</v>
      </c>
      <c r="H2" s="26" t="str">
        <f>IF('CHP Project Data'!F101="CHP_ICF","CHP",'CHP Project Data'!F101)</f>
        <v>CHP</v>
      </c>
      <c r="I2" s="26" t="s">
        <v>2328</v>
      </c>
      <c r="J2" s="22">
        <f>'CHP Project Data'!DY101+'CHP Project Data'!EA101+'CHP Project Data'!EC101+'CHP Project Data'!EE101+'CHP Project Data'!EG101</f>
        <v>750000</v>
      </c>
      <c r="K2" s="6">
        <f>'CHP Project Data'!AL101</f>
        <v>41204.166666666701</v>
      </c>
    </row>
    <row r="3" spans="1:11">
      <c r="A3" s="26" t="s">
        <v>2326</v>
      </c>
      <c r="B3" s="26" t="str">
        <f>IF(J3=0,"Pending",'CHP Project Data'!B28)</f>
        <v>Ocean County College</v>
      </c>
      <c r="C3" s="27" t="str">
        <f>'CHP Project Data'!I28</f>
        <v>Ocean County College - 2001 Campus Drive - Toms River, NJ 08754</v>
      </c>
      <c r="D3" s="28" t="str">
        <f>'CHP Project Data'!FG28</f>
        <v>08754</v>
      </c>
      <c r="E3" s="26" t="s">
        <v>223</v>
      </c>
      <c r="F3" s="29">
        <f>'CHP Project Data'!BF28</f>
        <v>1100</v>
      </c>
      <c r="G3" s="26" t="str">
        <f>IF(LEFT('CHP Project Data'!C28,1)="X",RIGHT('CHP Project Data'!C28,LEN('CHP Project Data'!C28)-2),'CHP Project Data'!C28)</f>
        <v>Colleges/Universities (Private)</v>
      </c>
      <c r="H3" s="26" t="str">
        <f>IF('CHP Project Data'!F28="CHP_ICF","CHP",'CHP Project Data'!F28)</f>
        <v>CHP</v>
      </c>
      <c r="I3" s="26" t="s">
        <v>2328</v>
      </c>
      <c r="J3" s="22">
        <f>'CHP Project Data'!DY28+'CHP Project Data'!EA28+'CHP Project Data'!EC28+'CHP Project Data'!EE28+'CHP Project Data'!EG28</f>
        <v>750000</v>
      </c>
      <c r="K3" s="6">
        <f>'CHP Project Data'!AL28</f>
        <v>41820.333333333299</v>
      </c>
    </row>
    <row r="4" spans="1:11">
      <c r="A4" s="26" t="s">
        <v>2329</v>
      </c>
      <c r="B4" s="26" t="str">
        <f>IF(J4=0,"Pending",'CHP Project Data'!B104)</f>
        <v>St. Peter's College</v>
      </c>
      <c r="C4" s="27" t="str">
        <f>'CHP Project Data'!I104</f>
        <v>St. Peter's College - Student Center - 2641 Kennedy Blvd - Jersey City, NJ 07306</v>
      </c>
      <c r="D4" s="28" t="str">
        <f>'CHP Project Data'!FG104</f>
        <v>07306</v>
      </c>
      <c r="E4" s="26" t="s">
        <v>198</v>
      </c>
      <c r="F4" s="29">
        <f>'CHP Project Data'!BF104</f>
        <v>320</v>
      </c>
      <c r="G4" s="26" t="s">
        <v>2330</v>
      </c>
      <c r="H4" s="26" t="str">
        <f>IF('CHP Project Data'!F104="CHP_ICF","CHP",'CHP Project Data'!F104)</f>
        <v>CHP</v>
      </c>
      <c r="I4" s="26" t="s">
        <v>2328</v>
      </c>
      <c r="J4" s="22">
        <f>'CHP Project Data'!DY104+'CHP Project Data'!EA104+'CHP Project Data'!EC104+'CHP Project Data'!EE104+'CHP Project Data'!EG104</f>
        <v>320000</v>
      </c>
      <c r="K4" s="6">
        <f>'CHP Project Data'!AL104</f>
        <v>41458.166666666701</v>
      </c>
    </row>
    <row r="5" spans="1:11">
      <c r="A5" s="26" t="s">
        <v>2329</v>
      </c>
      <c r="B5" s="26" t="str">
        <f>IF(J5=0,"Pending",'CHP Project Data'!B2)</f>
        <v>Newark Housing Authority</v>
      </c>
      <c r="C5" s="27" t="str">
        <f>'CHP Project Data'!I2</f>
        <v>Newark Housing Authority - 27 Foster Street - Newark, NJ 07114</v>
      </c>
      <c r="D5" s="28" t="str">
        <f>'CHP Project Data'!FG2</f>
        <v>07102</v>
      </c>
      <c r="E5" s="26" t="str">
        <f>'CHP Project Data'!J2</f>
        <v>PSE&amp;G</v>
      </c>
      <c r="F5" s="29">
        <f>'CHP Project Data'!BF2</f>
        <v>150</v>
      </c>
      <c r="G5" s="26" t="str">
        <f>IF(LEFT('CHP Project Data'!C2,1)="X",RIGHT('CHP Project Data'!C2,LEN('CHP Project Data'!C2)-2),'CHP Project Data'!C2)</f>
        <v>Multifamily</v>
      </c>
      <c r="H5" s="26" t="str">
        <f>IF('CHP Project Data'!F2="CHP_ICF","CHP",'CHP Project Data'!F2)</f>
        <v>CHP</v>
      </c>
      <c r="I5" s="26" t="s">
        <v>2328</v>
      </c>
      <c r="J5" s="22">
        <f>'CHP Project Data'!DY2+'CHP Project Data'!EA2+'CHP Project Data'!EC2+'CHP Project Data'!EE2+'CHP Project Data'!EG2</f>
        <v>140625</v>
      </c>
      <c r="K5" s="6">
        <f>'CHP Project Data'!AL2</f>
        <v>41668.416666666701</v>
      </c>
    </row>
    <row r="6" spans="1:11">
      <c r="A6" s="26" t="s">
        <v>2329</v>
      </c>
      <c r="B6" s="26" t="str">
        <f>IF(J6=0,"Pending",'CHP Project Data'!B11)</f>
        <v>Newark Housing Authority</v>
      </c>
      <c r="C6" s="27" t="str">
        <f>'CHP Project Data'!I11</f>
        <v>Newark Housing Authority - 46 Evergreen Street - Newark, NJ 07114</v>
      </c>
      <c r="D6" s="28" t="str">
        <f>'CHP Project Data'!FG11</f>
        <v>07102</v>
      </c>
      <c r="E6" s="26" t="str">
        <f>'CHP Project Data'!J11</f>
        <v>PSE&amp;G</v>
      </c>
      <c r="F6" s="29">
        <f>'CHP Project Data'!BF11</f>
        <v>75</v>
      </c>
      <c r="G6" s="26" t="str">
        <f>IF(LEFT('CHP Project Data'!C11,1)="X",RIGHT('CHP Project Data'!C11,LEN('CHP Project Data'!C11)-2),'CHP Project Data'!C11)</f>
        <v>Multifamily</v>
      </c>
      <c r="H6" s="26" t="str">
        <f>IF('CHP Project Data'!F11="CHP_ICF","CHP",'CHP Project Data'!F11)</f>
        <v>CHP</v>
      </c>
      <c r="I6" s="26" t="s">
        <v>2328</v>
      </c>
      <c r="J6" s="22">
        <f>'CHP Project Data'!DY11+'CHP Project Data'!EA11+'CHP Project Data'!EC11+'CHP Project Data'!EE11+'CHP Project Data'!EG11</f>
        <v>70312.5</v>
      </c>
      <c r="K6" s="6">
        <f>'CHP Project Data'!AL11</f>
        <v>41668.416666666701</v>
      </c>
    </row>
    <row r="7" spans="1:11">
      <c r="A7" s="26" t="s">
        <v>2329</v>
      </c>
      <c r="B7" s="26" t="str">
        <f>IF(J7=0,"Pending",'CHP Project Data'!B19)</f>
        <v>Newark Housing Authority</v>
      </c>
      <c r="C7" s="27" t="str">
        <f>'CHP Project Data'!I19</f>
        <v>Newark Housing Authority - 963 Frelinghuysen Avenue - Newark, NJ 07114</v>
      </c>
      <c r="D7" s="28" t="str">
        <f>'CHP Project Data'!FG19</f>
        <v>07102</v>
      </c>
      <c r="E7" s="26" t="str">
        <f>'CHP Project Data'!J19</f>
        <v>PSE&amp;G</v>
      </c>
      <c r="F7" s="29">
        <f>'CHP Project Data'!BF19</f>
        <v>150</v>
      </c>
      <c r="G7" s="26" t="str">
        <f>IF(LEFT('CHP Project Data'!C19,1)="X",RIGHT('CHP Project Data'!C19,LEN('CHP Project Data'!C19)-2),'CHP Project Data'!C19)</f>
        <v>Multifamily</v>
      </c>
      <c r="H7" s="26" t="str">
        <f>IF('CHP Project Data'!F19="CHP_ICF","CHP",'CHP Project Data'!F19)</f>
        <v>CHP</v>
      </c>
      <c r="I7" s="26" t="s">
        <v>2328</v>
      </c>
      <c r="J7" s="22">
        <f>'CHP Project Data'!DY19+'CHP Project Data'!EA19+'CHP Project Data'!EC19+'CHP Project Data'!EE19+'CHP Project Data'!EG19</f>
        <v>140625</v>
      </c>
      <c r="K7" s="6">
        <f>'CHP Project Data'!AL19</f>
        <v>41668.416666666701</v>
      </c>
    </row>
    <row r="8" spans="1:11">
      <c r="A8" s="26" t="s">
        <v>2331</v>
      </c>
      <c r="B8" s="26" t="str">
        <f>IF(J8=0,"Pending",'CHP Project Data'!B102)</f>
        <v>Viking Yacht Company</v>
      </c>
      <c r="C8" s="27" t="str">
        <f>'CHP Project Data'!I102</f>
        <v>Viking Yachts- Building 1, 5738 Hwy Route 9, New Gretna, NJ 08224</v>
      </c>
      <c r="D8" s="28" t="str">
        <f>'CHP Project Data'!FG102</f>
        <v>08224</v>
      </c>
      <c r="E8" s="26" t="str">
        <f>'CHP Project Data'!J102</f>
        <v>ACE</v>
      </c>
      <c r="F8" s="29">
        <f>'CHP Project Data'!BF102</f>
        <v>390</v>
      </c>
      <c r="G8" s="26" t="s">
        <v>804</v>
      </c>
      <c r="H8" s="26" t="str">
        <f>IF('CHP Project Data'!F102="CHP_ICF","CHP",'CHP Project Data'!F102)</f>
        <v>CHP</v>
      </c>
      <c r="I8" s="26" t="s">
        <v>2328</v>
      </c>
      <c r="J8" s="22">
        <f>'CHP Project Data'!DY102+'CHP Project Data'!EA102+'CHP Project Data'!EC102+'CHP Project Data'!EE102+'CHP Project Data'!EG102</f>
        <v>877500</v>
      </c>
      <c r="K8" s="6">
        <f>'CHP Project Data'!AL102</f>
        <v>41179.166666666701</v>
      </c>
    </row>
    <row r="9" spans="1:11">
      <c r="A9" s="26" t="s">
        <v>2331</v>
      </c>
      <c r="B9" s="26" t="str">
        <f>IF(J9=0,"Pending",'CHP Project Data'!B83)</f>
        <v>Metro YMCAs of the Oranges</v>
      </c>
      <c r="C9" s="27" t="str">
        <f>'CHP Project Data'!I83</f>
        <v>Metro YMCAs of the Oranges - One Pike Drive - Wayne, NJ 07470</v>
      </c>
      <c r="D9" s="28" t="str">
        <f>'CHP Project Data'!FG83</f>
        <v>07039</v>
      </c>
      <c r="E9" s="26" t="str">
        <f>'CHP Project Data'!J83</f>
        <v>PSE&amp;G</v>
      </c>
      <c r="F9" s="29">
        <f>'CHP Project Data'!BF83</f>
        <v>150</v>
      </c>
      <c r="G9" s="26" t="str">
        <f>IF(LEFT('CHP Project Data'!C83,1)="X",RIGHT('CHP Project Data'!C83,LEN('CHP Project Data'!C83)-2),'CHP Project Data'!C83)</f>
        <v>Other</v>
      </c>
      <c r="H9" s="26" t="str">
        <f>IF('CHP Project Data'!F83="CHP_ICF","CHP",'CHP Project Data'!F83)</f>
        <v>CHP</v>
      </c>
      <c r="I9" s="26" t="s">
        <v>2328</v>
      </c>
      <c r="J9" s="22">
        <f>'CHP Project Data'!DY83+'CHP Project Data'!EA83+'CHP Project Data'!EC83+'CHP Project Data'!EE83+'CHP Project Data'!EG83</f>
        <v>191456</v>
      </c>
      <c r="K9" s="6">
        <f>'CHP Project Data'!AL83</f>
        <v>41491.333333333299</v>
      </c>
    </row>
    <row r="10" spans="1:11">
      <c r="A10" s="26" t="s">
        <v>2331</v>
      </c>
      <c r="B10" s="26" t="str">
        <f>IF(J10=0,"Pending",'CHP Project Data'!B29)</f>
        <v>Rider University</v>
      </c>
      <c r="C10" s="27" t="str">
        <f>'CHP Project Data'!I29</f>
        <v>Rider University - 2083 Lawrenceville Road - Lawrenceville, NJ 08648</v>
      </c>
      <c r="D10" s="28" t="str">
        <f>'CHP Project Data'!FG29</f>
        <v>08648</v>
      </c>
      <c r="E10" s="26" t="str">
        <f>'CHP Project Data'!J29</f>
        <v>PSE&amp;G</v>
      </c>
      <c r="F10" s="29">
        <f>'CHP Project Data'!BF29</f>
        <v>1100</v>
      </c>
      <c r="G10" s="26" t="str">
        <f>IF(LEFT('CHP Project Data'!C29,1)="X",RIGHT('CHP Project Data'!C29,LEN('CHP Project Data'!C29)-2),'CHP Project Data'!C29)</f>
        <v>School</v>
      </c>
      <c r="H10" s="26" t="str">
        <f>IF('CHP Project Data'!F29="CHP_ICF","CHP",'CHP Project Data'!F29)</f>
        <v>CHP</v>
      </c>
      <c r="I10" s="26" t="s">
        <v>2328</v>
      </c>
      <c r="J10" s="22">
        <f>'CHP Project Data'!DY29+'CHP Project Data'!EA29+'CHP Project Data'!EC29+'CHP Project Data'!EE29+'CHP Project Data'!EG29</f>
        <v>1000000</v>
      </c>
      <c r="K10" s="6">
        <f>'CHP Project Data'!AL29</f>
        <v>41495.333333333299</v>
      </c>
    </row>
    <row r="11" spans="1:11">
      <c r="A11" s="26" t="s">
        <v>2331</v>
      </c>
      <c r="B11" s="26" t="str">
        <f>IF(J11=0,"Pending",'CHP Project Data'!B103)</f>
        <v>Fellowship Village</v>
      </c>
      <c r="C11" s="27" t="s">
        <v>2332</v>
      </c>
      <c r="D11" s="28" t="str">
        <f>'CHP Project Data'!FG103</f>
        <v>07920</v>
      </c>
      <c r="E11" s="26" t="s">
        <v>198</v>
      </c>
      <c r="F11" s="29">
        <f>'CHP Project Data'!BF103</f>
        <v>225</v>
      </c>
      <c r="G11" s="26" t="s">
        <v>2333</v>
      </c>
      <c r="H11" s="26" t="str">
        <f>IF('CHP Project Data'!F103="CHP_ICF","CHP",'CHP Project Data'!F103)</f>
        <v>CHP</v>
      </c>
      <c r="I11" s="26" t="s">
        <v>2328</v>
      </c>
      <c r="J11" s="22">
        <f>'CHP Project Data'!DY103+'CHP Project Data'!EA103+'CHP Project Data'!EC103+'CHP Project Data'!EE103+'CHP Project Data'!EG103</f>
        <v>450000</v>
      </c>
      <c r="K11" s="6">
        <f>'CHP Project Data'!AL103</f>
        <v>41744.166666666701</v>
      </c>
    </row>
    <row r="12" spans="1:11">
      <c r="A12" s="26" t="s">
        <v>2334</v>
      </c>
      <c r="B12" s="26" t="str">
        <f>IF(J12=0,"Pending",'CHP Project Data'!B79)</f>
        <v>Steve &amp; Cookies by the Bay</v>
      </c>
      <c r="C12" s="27" t="str">
        <f>'CHP Project Data'!I79</f>
        <v>Steve &amp; Cookies by the Bay - 9700 Amherst Ave. - Margate City, NJ 08402</v>
      </c>
      <c r="D12" s="28" t="str">
        <f>'CHP Project Data'!FG79</f>
        <v>08402</v>
      </c>
      <c r="E12" s="26" t="str">
        <f>'CHP Project Data'!J79</f>
        <v>ACE</v>
      </c>
      <c r="F12" s="29">
        <f>'CHP Project Data'!BF79</f>
        <v>20</v>
      </c>
      <c r="G12" s="26" t="str">
        <f>IF(LEFT('CHP Project Data'!C79,1)="X",RIGHT('CHP Project Data'!C79,LEN('CHP Project Data'!C79)-2),'CHP Project Data'!C79)</f>
        <v>Other</v>
      </c>
      <c r="H12" s="26" t="str">
        <f>IF('CHP Project Data'!F79="CHP_ICF","CHP",'CHP Project Data'!F79)</f>
        <v>CHP</v>
      </c>
      <c r="I12" s="26" t="s">
        <v>2328</v>
      </c>
      <c r="J12" s="22">
        <f>'CHP Project Data'!DY79+'CHP Project Data'!EA79+'CHP Project Data'!EC79+'CHP Project Data'!EE79+'CHP Project Data'!EG79</f>
        <v>32000</v>
      </c>
      <c r="K12" s="6">
        <f>'CHP Project Data'!AL79</f>
        <v>41668.416666666701</v>
      </c>
    </row>
    <row r="13" spans="1:11">
      <c r="A13" s="26" t="s">
        <v>2334</v>
      </c>
      <c r="B13" s="26" t="str">
        <f>IF(J13=0,"Pending",'CHP Project Data'!B89)</f>
        <v>Riviera Towers Corp.</v>
      </c>
      <c r="C13" s="27" t="str">
        <f>'CHP Project Data'!I89</f>
        <v>Riviera Towers Corp. - 6040 Kennedy Blvd East - West New York, NJ 07093</v>
      </c>
      <c r="D13" s="28" t="str">
        <f>'CHP Project Data'!FG89</f>
        <v>07093</v>
      </c>
      <c r="E13" s="26" t="s">
        <v>198</v>
      </c>
      <c r="F13" s="29">
        <f>'CHP Project Data'!BF89</f>
        <v>400</v>
      </c>
      <c r="G13" s="26" t="str">
        <f>IF(LEFT('CHP Project Data'!C89,1)="X",RIGHT('CHP Project Data'!C89,LEN('CHP Project Data'!C89)-2),'CHP Project Data'!C89)</f>
        <v>Other</v>
      </c>
      <c r="H13" s="26" t="str">
        <f>IF('CHP Project Data'!F89="CHP_ICF","CHP",'CHP Project Data'!F89)</f>
        <v>CHP</v>
      </c>
      <c r="I13" s="26" t="s">
        <v>2328</v>
      </c>
      <c r="J13" s="22">
        <f>'CHP Project Data'!DY89+'CHP Project Data'!EA89+'CHP Project Data'!EC89+'CHP Project Data'!EE89+'CHP Project Data'!EG89</f>
        <v>160000</v>
      </c>
      <c r="K13" s="6">
        <f>'CHP Project Data'!AL89</f>
        <v>41701.416666666701</v>
      </c>
    </row>
    <row r="14" spans="1:11">
      <c r="A14" s="26" t="s">
        <v>2334</v>
      </c>
      <c r="B14" s="26" t="str">
        <f>IF(J14=0,"Pending",'CHP Project Data'!B78)</f>
        <v>Hallmark Investments LLC</v>
      </c>
      <c r="C14" s="27" t="str">
        <f>'CHP Project Data'!I78</f>
        <v>Hallmark Investments LLC - 935 Broad Street - Newark, NJ 07102</v>
      </c>
      <c r="D14" s="28" t="str">
        <f>'CHP Project Data'!FG78</f>
        <v>90025</v>
      </c>
      <c r="E14" s="26" t="str">
        <f>'CHP Project Data'!J78</f>
        <v>PSE&amp;G</v>
      </c>
      <c r="F14" s="29">
        <f>'CHP Project Data'!BF78</f>
        <v>100</v>
      </c>
      <c r="G14" s="26" t="str">
        <f>IF(LEFT('CHP Project Data'!C78,1)="X",RIGHT('CHP Project Data'!C78,LEN('CHP Project Data'!C78)-2),'CHP Project Data'!C78)</f>
        <v>Other</v>
      </c>
      <c r="H14" s="26" t="str">
        <f>IF('CHP Project Data'!F78="CHP_ICF","CHP",'CHP Project Data'!F78)</f>
        <v>CHP</v>
      </c>
      <c r="I14" s="26" t="s">
        <v>2328</v>
      </c>
      <c r="J14" s="22">
        <f>'CHP Project Data'!DY78+'CHP Project Data'!EA78+'CHP Project Data'!EC78+'CHP Project Data'!EE78+'CHP Project Data'!EG78</f>
        <v>176913</v>
      </c>
      <c r="K14" s="6">
        <f>'CHP Project Data'!AL78</f>
        <v>41795.166666666701</v>
      </c>
    </row>
    <row r="15" spans="1:11">
      <c r="A15" s="26" t="s">
        <v>2334</v>
      </c>
      <c r="B15" s="26" t="str">
        <f>IF(J15=0,"Pending",'CHP Project Data'!B20)</f>
        <v>Douglas Electrical Components</v>
      </c>
      <c r="C15" s="27" t="str">
        <f>'CHP Project Data'!I20</f>
        <v>Douglas Electrical Compnents, 5 Middlebury Blvd., Randolph, NJ 07869</v>
      </c>
      <c r="D15" s="28" t="str">
        <f>'CHP Project Data'!FG20</f>
        <v>07869</v>
      </c>
      <c r="E15" s="26" t="str">
        <f>'CHP Project Data'!J20</f>
        <v>JCP&amp;L</v>
      </c>
      <c r="F15" s="29">
        <f>'CHP Project Data'!BF20</f>
        <v>75</v>
      </c>
      <c r="G15" s="26" t="str">
        <f>IF(LEFT('CHP Project Data'!C20,1)="X",RIGHT('CHP Project Data'!C20,LEN('CHP Project Data'!C20)-2),'CHP Project Data'!C20)</f>
        <v>Industrial</v>
      </c>
      <c r="H15" s="26" t="str">
        <f>IF('CHP Project Data'!F20="CHP_ICF","CHP",'CHP Project Data'!F20)</f>
        <v>CHP</v>
      </c>
      <c r="I15" s="26" t="s">
        <v>2328</v>
      </c>
      <c r="J15" s="22">
        <f>'CHP Project Data'!DY20+'CHP Project Data'!EA20+'CHP Project Data'!EC20+'CHP Project Data'!EE20+'CHP Project Data'!EG20</f>
        <v>150000</v>
      </c>
      <c r="K15" s="6">
        <f>'CHP Project Data'!AL20</f>
        <v>41795.333333333299</v>
      </c>
    </row>
    <row r="16" spans="1:11">
      <c r="A16" s="26" t="s">
        <v>2334</v>
      </c>
      <c r="B16" s="26" t="str">
        <f>IF(J16=0,"Pending",'CHP Project Data'!B85)</f>
        <v>St. Peter's College - Student Center</v>
      </c>
      <c r="C16" s="27" t="str">
        <f>'CHP Project Data'!I85</f>
        <v>St. Peter's College - Student Center - 2641 Kennedy Blvd - Jersey City, NJ 07306</v>
      </c>
      <c r="D16" s="28" t="str">
        <f>'CHP Project Data'!FG85</f>
        <v>07306</v>
      </c>
      <c r="E16" s="26" t="str">
        <f>'CHP Project Data'!J85</f>
        <v>PSE&amp;G</v>
      </c>
      <c r="F16" s="29">
        <f>'CHP Project Data'!BF85</f>
        <v>160</v>
      </c>
      <c r="G16" s="26" t="str">
        <f>IF(LEFT('CHP Project Data'!C85,1)="X",RIGHT('CHP Project Data'!C85,LEN('CHP Project Data'!C85)-2),'CHP Project Data'!C85)</f>
        <v>Other</v>
      </c>
      <c r="H16" s="26" t="str">
        <f>IF('CHP Project Data'!F85="CHP_ICF","CHP",'CHP Project Data'!F85)</f>
        <v>CHP</v>
      </c>
      <c r="I16" s="26" t="s">
        <v>2328</v>
      </c>
      <c r="J16" s="22">
        <f>'CHP Project Data'!DY85+'CHP Project Data'!EA85+'CHP Project Data'!EC85+'CHP Project Data'!EE85+'CHP Project Data'!EG85</f>
        <v>320000</v>
      </c>
      <c r="K16" s="6">
        <f>'CHP Project Data'!AL85</f>
        <v>42089.333333333299</v>
      </c>
    </row>
    <row r="17" spans="1:11">
      <c r="A17" s="26" t="s">
        <v>2334</v>
      </c>
      <c r="B17" s="26" t="str">
        <f>IF(J17=0,"Pending",'CHP Project Data'!B92)</f>
        <v>Rose Garden Nursing &amp; Rehab Center</v>
      </c>
      <c r="C17" s="27" t="str">
        <f>'CHP Project Data'!I92</f>
        <v>Rose Garden Nursing &amp; Rehab Center - 1579 Old Freehold Rd - Toms River, NJ 08755</v>
      </c>
      <c r="D17" s="28" t="str">
        <f>'CHP Project Data'!FG92</f>
        <v>07512</v>
      </c>
      <c r="E17" s="26" t="str">
        <f>'CHP Project Data'!J92</f>
        <v>JCP&amp;L</v>
      </c>
      <c r="F17" s="29">
        <f>'CHP Project Data'!BF92</f>
        <v>75</v>
      </c>
      <c r="G17" s="26" t="str">
        <f>IF(LEFT('CHP Project Data'!C92,1)="X",RIGHT('CHP Project Data'!C92,LEN('CHP Project Data'!C92)-2),'CHP Project Data'!C92)</f>
        <v>Other</v>
      </c>
      <c r="H17" s="26" t="str">
        <f>IF('CHP Project Data'!F92="CHP_ICF","CHP",'CHP Project Data'!F92)</f>
        <v>CHP</v>
      </c>
      <c r="I17" s="26" t="s">
        <v>2328</v>
      </c>
      <c r="J17" s="22">
        <f>'CHP Project Data'!DY92+'CHP Project Data'!EA92+'CHP Project Data'!EC92+'CHP Project Data'!EE92+'CHP Project Data'!EG92</f>
        <v>150000</v>
      </c>
      <c r="K17" s="6">
        <f>'CHP Project Data'!AL92</f>
        <v>42219.333333333299</v>
      </c>
    </row>
    <row r="18" spans="1:11">
      <c r="A18" s="26" t="s">
        <v>2335</v>
      </c>
      <c r="B18" s="26" t="str">
        <f>IF(J18=0,"Pending",'CHP Project Data'!B80)</f>
        <v>Masonic Charity Foundation of NJ</v>
      </c>
      <c r="C18" s="27" t="str">
        <f>'CHP Project Data'!I80</f>
        <v>Masonic Charity Foundation of NJ - 902 Jacksonville Road - Burlington, NJ 08016</v>
      </c>
      <c r="D18" s="28" t="str">
        <f>'CHP Project Data'!FG80</f>
        <v>07072</v>
      </c>
      <c r="E18" s="26" t="str">
        <f>'CHP Project Data'!J80</f>
        <v>PSE&amp;G</v>
      </c>
      <c r="F18" s="29">
        <f>'CHP Project Data'!BF80</f>
        <v>498</v>
      </c>
      <c r="G18" s="26" t="str">
        <f>IF(LEFT('CHP Project Data'!C80,1)="X",RIGHT('CHP Project Data'!C80,LEN('CHP Project Data'!C80)-2),'CHP Project Data'!C80)</f>
        <v>Other</v>
      </c>
      <c r="H18" s="26" t="str">
        <f>IF('CHP Project Data'!F80="CHP_ICF","CHP",'CHP Project Data'!F80)</f>
        <v>CHP</v>
      </c>
      <c r="I18" s="26" t="s">
        <v>2328</v>
      </c>
      <c r="J18" s="22">
        <f>'CHP Project Data'!DY80+'CHP Project Data'!EA80+'CHP Project Data'!EC80+'CHP Project Data'!EE80+'CHP Project Data'!EG80</f>
        <v>896400</v>
      </c>
      <c r="K18" s="6">
        <f>'CHP Project Data'!AL80</f>
        <v>42093.333333333299</v>
      </c>
    </row>
    <row r="19" spans="1:11">
      <c r="A19" s="26" t="s">
        <v>2335</v>
      </c>
      <c r="B19" s="26" t="str">
        <f>IF(J19=0,"Pending",'CHP Project Data'!B91)</f>
        <v>Green Hill Inc</v>
      </c>
      <c r="C19" s="27" t="str">
        <f>'CHP Project Data'!I91</f>
        <v>Green Hill Inc - 103 Pleasant Valley Way - West Orange, NJ 07052</v>
      </c>
      <c r="D19" s="28" t="str">
        <f>'CHP Project Data'!FG91</f>
        <v>02451</v>
      </c>
      <c r="E19" s="26" t="str">
        <f>'CHP Project Data'!J91</f>
        <v>PSE&amp;G</v>
      </c>
      <c r="F19" s="29">
        <f>'CHP Project Data'!BF91</f>
        <v>75</v>
      </c>
      <c r="G19" s="26" t="str">
        <f>IF(LEFT('CHP Project Data'!C91,1)="X",RIGHT('CHP Project Data'!C91,LEN('CHP Project Data'!C91)-2),'CHP Project Data'!C91)</f>
        <v>Other</v>
      </c>
      <c r="H19" s="26" t="str">
        <f>IF('CHP Project Data'!F91="CHP_ICF","CHP",'CHP Project Data'!F91)</f>
        <v>CHP</v>
      </c>
      <c r="I19" s="26" t="s">
        <v>2328</v>
      </c>
      <c r="J19" s="22">
        <f>'CHP Project Data'!DY91+'CHP Project Data'!EA91+'CHP Project Data'!EC91+'CHP Project Data'!EE91+'CHP Project Data'!EG91</f>
        <v>96592.5</v>
      </c>
      <c r="K19" s="6">
        <f>'CHP Project Data'!AL91</f>
        <v>42123.333333333299</v>
      </c>
    </row>
    <row r="20" spans="1:11">
      <c r="A20" s="26" t="s">
        <v>2335</v>
      </c>
      <c r="B20" s="26" t="str">
        <f>IF(J20=0,"Pending",'CHP Project Data'!B81)</f>
        <v>AT&amp;T Services, Inc.</v>
      </c>
      <c r="C20" s="27" t="str">
        <f>'CHP Project Data'!I81</f>
        <v>AT&amp;T Services, Inc. - 175 W. Main St. - Freehold, NJ 07728</v>
      </c>
      <c r="D20" s="28" t="str">
        <f>'CHP Project Data'!FG81</f>
        <v>75202</v>
      </c>
      <c r="E20" s="26" t="str">
        <f>'CHP Project Data'!J81</f>
        <v>JCP&amp;L</v>
      </c>
      <c r="F20" s="29">
        <f>'CHP Project Data'!BF81</f>
        <v>600</v>
      </c>
      <c r="G20" s="26" t="str">
        <f>IF(LEFT('CHP Project Data'!C81,1)="X",RIGHT('CHP Project Data'!C81,LEN('CHP Project Data'!C81)-2),'CHP Project Data'!C81)</f>
        <v>Other</v>
      </c>
      <c r="H20" s="26" t="str">
        <f>IF('CHP Project Data'!F81="CHP_ICF","CHP",'CHP Project Data'!F81)</f>
        <v>CHP</v>
      </c>
      <c r="I20" s="26" t="s">
        <v>2328</v>
      </c>
      <c r="J20" s="22">
        <f>'CHP Project Data'!DY81+'CHP Project Data'!EA81+'CHP Project Data'!EC81+'CHP Project Data'!EE81+'CHP Project Data'!EG81</f>
        <v>1800000</v>
      </c>
      <c r="K20" s="6">
        <f>'CHP Project Data'!AL81</f>
        <v>42142.333333333299</v>
      </c>
    </row>
    <row r="21" spans="1:11">
      <c r="A21" s="26" t="s">
        <v>2335</v>
      </c>
      <c r="B21" s="26" t="str">
        <f>IF(J21=0,"Pending",'CHP Project Data'!B86)</f>
        <v>Nicholas Markets Inc.</v>
      </c>
      <c r="C21" s="27" t="str">
        <f>'CHP Project Data'!I86</f>
        <v>Nicholas Markets Inc. - 1068 High Mountain Rd. - North Haledon, NJ 07508</v>
      </c>
      <c r="D21" s="28" t="str">
        <f>'CHP Project Data'!FG86</f>
        <v>07508</v>
      </c>
      <c r="E21" s="26" t="str">
        <f>'CHP Project Data'!J86</f>
        <v>PSE&amp;G</v>
      </c>
      <c r="F21" s="29">
        <f>'CHP Project Data'!BF86</f>
        <v>350</v>
      </c>
      <c r="G21" s="26" t="str">
        <f>IF(LEFT('CHP Project Data'!C86,1)="X",RIGHT('CHP Project Data'!C86,LEN('CHP Project Data'!C86)-2),'CHP Project Data'!C86)</f>
        <v>Other</v>
      </c>
      <c r="H21" s="26" t="str">
        <f>IF('CHP Project Data'!F86="CHP_ICF","CHP",'CHP Project Data'!F86)</f>
        <v>CHP</v>
      </c>
      <c r="I21" s="26" t="s">
        <v>2328</v>
      </c>
      <c r="J21" s="22">
        <f>'CHP Project Data'!DY86+'CHP Project Data'!EA86+'CHP Project Data'!EC86+'CHP Project Data'!EE86+'CHP Project Data'!EG86</f>
        <v>630000</v>
      </c>
      <c r="K21" s="6">
        <f>'CHP Project Data'!AL86</f>
        <v>42166.333333333299</v>
      </c>
    </row>
    <row r="22" spans="1:11">
      <c r="A22" s="26" t="s">
        <v>2335</v>
      </c>
      <c r="B22" s="26" t="str">
        <f>IF(J22=0,"Pending",'CHP Project Data'!B32)</f>
        <v>Camden County Technical Schools</v>
      </c>
      <c r="C22" s="27" t="str">
        <f>'CHP Project Data'!I32</f>
        <v>Camden County Technical Schools - 343 Berlin Cross Keys Road - Sicklerville, NJ 08081</v>
      </c>
      <c r="D22" s="28" t="str">
        <f>'CHP Project Data'!FG32</f>
        <v>08081</v>
      </c>
      <c r="E22" s="26" t="str">
        <f>'CHP Project Data'!J32</f>
        <v>ACE</v>
      </c>
      <c r="F22" s="29">
        <f>'CHP Project Data'!BF32</f>
        <v>200</v>
      </c>
      <c r="G22" s="26" t="str">
        <f>IF(LEFT('CHP Project Data'!C32,1)="X",RIGHT('CHP Project Data'!C32,LEN('CHP Project Data'!C32)-2),'CHP Project Data'!C32)</f>
        <v>School</v>
      </c>
      <c r="H22" s="26" t="str">
        <f>IF('CHP Project Data'!F32="CHP_ICF","CHP",'CHP Project Data'!F32)</f>
        <v>CHP</v>
      </c>
      <c r="I22" s="26" t="s">
        <v>2328</v>
      </c>
      <c r="J22" s="22">
        <f>'CHP Project Data'!DY32+'CHP Project Data'!EA32+'CHP Project Data'!EC32+'CHP Project Data'!EE32+'CHP Project Data'!EG32</f>
        <v>350100</v>
      </c>
      <c r="K22" s="6">
        <f>'CHP Project Data'!AL32</f>
        <v>42185.333333333299</v>
      </c>
    </row>
    <row r="23" spans="1:11">
      <c r="A23" s="26" t="s">
        <v>2335</v>
      </c>
      <c r="B23" s="26" t="str">
        <f>IF(J23=0,"Pending",'CHP Project Data'!B82)</f>
        <v>The Westin Jersey City Newport</v>
      </c>
      <c r="C23" s="27" t="str">
        <f>'CHP Project Data'!I82</f>
        <v>The Westin Jersey City Newport - 479 Washington Blvd - Jersey City, NJ 07310</v>
      </c>
      <c r="D23" s="28" t="str">
        <f>'CHP Project Data'!FG82</f>
        <v>07310</v>
      </c>
      <c r="E23" s="26" t="str">
        <f>'CHP Project Data'!J82</f>
        <v>PSE&amp;G</v>
      </c>
      <c r="F23" s="29">
        <f>'CHP Project Data'!BF82</f>
        <v>300</v>
      </c>
      <c r="G23" s="26" t="str">
        <f>IF(LEFT('CHP Project Data'!C82,1)="X",RIGHT('CHP Project Data'!C82,LEN('CHP Project Data'!C82)-2),'CHP Project Data'!C82)</f>
        <v>Other</v>
      </c>
      <c r="H23" s="26" t="str">
        <f>IF('CHP Project Data'!F82="CHP_ICF","CHP",'CHP Project Data'!F82)</f>
        <v>CHP</v>
      </c>
      <c r="I23" s="26" t="s">
        <v>2328</v>
      </c>
      <c r="J23" s="22">
        <f>'CHP Project Data'!DY82+'CHP Project Data'!EA82+'CHP Project Data'!EC82+'CHP Project Data'!EE82+'CHP Project Data'!EG82</f>
        <v>600000</v>
      </c>
      <c r="K23" s="6">
        <f>'CHP Project Data'!AL82</f>
        <v>42327.416666666701</v>
      </c>
    </row>
    <row r="24" spans="1:11">
      <c r="A24" s="26" t="s">
        <v>2335</v>
      </c>
      <c r="B24" s="26" t="str">
        <f>IF(J24=0,"Pending",'CHP Project Data'!B90)</f>
        <v>A Hunts Mills Assoc, LLC</v>
      </c>
      <c r="C24" s="27" t="str">
        <f>'CHP Project Data'!I90</f>
        <v>A Hunts Mills Assoc, LLC - 111 RT 173 - Clinton, NJ 08809</v>
      </c>
      <c r="D24" s="28" t="str">
        <f>'CHP Project Data'!FG90</f>
        <v>08809</v>
      </c>
      <c r="E24" s="26" t="str">
        <f>'CHP Project Data'!J90</f>
        <v>JCP&amp;L</v>
      </c>
      <c r="F24" s="29">
        <f>'CHP Project Data'!BF90</f>
        <v>100</v>
      </c>
      <c r="G24" s="26" t="str">
        <f>IF(LEFT('CHP Project Data'!C90,1)="X",RIGHT('CHP Project Data'!C90,LEN('CHP Project Data'!C90)-2),'CHP Project Data'!C90)</f>
        <v>Other</v>
      </c>
      <c r="H24" s="26" t="str">
        <f>IF('CHP Project Data'!F90="CHP_ICF","CHP",'CHP Project Data'!F90)</f>
        <v>CHP</v>
      </c>
      <c r="I24" s="26" t="s">
        <v>2328</v>
      </c>
      <c r="J24" s="22">
        <f>'CHP Project Data'!DY90+'CHP Project Data'!EA90+'CHP Project Data'!EC90+'CHP Project Data'!EE90+'CHP Project Data'!EG90</f>
        <v>200000</v>
      </c>
      <c r="K24" s="6">
        <f>'CHP Project Data'!AL90</f>
        <v>42333.416666666701</v>
      </c>
    </row>
    <row r="25" spans="1:11">
      <c r="A25" s="26" t="s">
        <v>2335</v>
      </c>
      <c r="B25" s="26" t="str">
        <f>IF(J25=0,"Pending",'CHP Project Data'!B12)</f>
        <v>New Brunswick BOE- McKinley ES</v>
      </c>
      <c r="C25" s="27" t="str">
        <f>'CHP Project Data'!I12</f>
        <v>New Brunswick BOE- McKinley ES - 15 Van Dyke Ave - New Brunswick, NJ 08901</v>
      </c>
      <c r="D25" s="28" t="str">
        <f>'CHP Project Data'!FG12</f>
        <v>08901</v>
      </c>
      <c r="E25" s="26" t="str">
        <f>'CHP Project Data'!J12</f>
        <v>PSE&amp;G</v>
      </c>
      <c r="F25" s="29">
        <f>'CHP Project Data'!BF12</f>
        <v>75</v>
      </c>
      <c r="G25" s="26" t="str">
        <f>IF(LEFT('CHP Project Data'!C12,1)="X",RIGHT('CHP Project Data'!C12,LEN('CHP Project Data'!C12)-2),'CHP Project Data'!C12)</f>
        <v>School</v>
      </c>
      <c r="H25" s="26" t="str">
        <f>IF('CHP Project Data'!F12="CHP_ICF","CHP",'CHP Project Data'!F12)</f>
        <v>CHP</v>
      </c>
      <c r="I25" s="26" t="s">
        <v>2328</v>
      </c>
      <c r="J25" s="22">
        <f>'CHP Project Data'!DY12+'CHP Project Data'!EA12+'CHP Project Data'!EC12+'CHP Project Data'!EE12+'CHP Project Data'!EG12</f>
        <v>104852.34</v>
      </c>
      <c r="K25" s="6">
        <f>'CHP Project Data'!AL12</f>
        <v>42367.416666666701</v>
      </c>
    </row>
    <row r="26" spans="1:11">
      <c r="A26" s="26" t="s">
        <v>2335</v>
      </c>
      <c r="B26" s="26" t="str">
        <f>IF(J26=0,"Pending",'CHP Project Data'!B21)</f>
        <v>New Brunswick BOE- High School</v>
      </c>
      <c r="C26" s="27" t="str">
        <f>'CHP Project Data'!I21</f>
        <v>New Brunswick BOE- High School - 1000 Somerset St. - New Brunswick, NJ 08901</v>
      </c>
      <c r="D26" s="28" t="str">
        <f>'CHP Project Data'!FG21</f>
        <v>08901</v>
      </c>
      <c r="E26" s="26" t="str">
        <f>'CHP Project Data'!J21</f>
        <v>PSE&amp;G</v>
      </c>
      <c r="F26" s="29">
        <f>'CHP Project Data'!BF21</f>
        <v>100</v>
      </c>
      <c r="G26" s="26" t="str">
        <f>IF(LEFT('CHP Project Data'!C21,1)="X",RIGHT('CHP Project Data'!C21,LEN('CHP Project Data'!C21)-2),'CHP Project Data'!C21)</f>
        <v>School</v>
      </c>
      <c r="H26" s="26" t="str">
        <f>IF('CHP Project Data'!F21="CHP_ICF","CHP",'CHP Project Data'!F21)</f>
        <v>CHP</v>
      </c>
      <c r="I26" s="26" t="s">
        <v>2328</v>
      </c>
      <c r="J26" s="22">
        <f>'CHP Project Data'!DY21+'CHP Project Data'!EA21+'CHP Project Data'!EC21+'CHP Project Data'!EE21+'CHP Project Data'!EG21</f>
        <v>139955.58000000002</v>
      </c>
      <c r="K26" s="6">
        <f>'CHP Project Data'!AL21</f>
        <v>42367.416666666701</v>
      </c>
    </row>
    <row r="27" spans="1:11">
      <c r="A27" s="26" t="s">
        <v>2335</v>
      </c>
      <c r="B27" s="26" t="str">
        <f>IF(J27=0,"Pending",'CHP Project Data'!B30)</f>
        <v>New Brunswick BOE- Middle School</v>
      </c>
      <c r="C27" s="27" t="str">
        <f>'CHP Project Data'!I30</f>
        <v>New Brunswick BOE- Middle School - 1125 Livingston Ave - New Brunswick, NJ 08901</v>
      </c>
      <c r="D27" s="28" t="str">
        <f>'CHP Project Data'!FG30</f>
        <v>08901</v>
      </c>
      <c r="E27" s="26" t="str">
        <f>'CHP Project Data'!J30</f>
        <v>PSE&amp;G</v>
      </c>
      <c r="F27" s="29">
        <f>'CHP Project Data'!BF30</f>
        <v>75</v>
      </c>
      <c r="G27" s="26" t="str">
        <f>IF(LEFT('CHP Project Data'!C30,1)="X",RIGHT('CHP Project Data'!C30,LEN('CHP Project Data'!C30)-2),'CHP Project Data'!C30)</f>
        <v>School</v>
      </c>
      <c r="H27" s="26" t="str">
        <f>IF('CHP Project Data'!F30="CHP_ICF","CHP",'CHP Project Data'!F30)</f>
        <v>CHP</v>
      </c>
      <c r="I27" s="26" t="s">
        <v>2328</v>
      </c>
      <c r="J27" s="22">
        <f>'CHP Project Data'!DY30+'CHP Project Data'!EA30+'CHP Project Data'!EC30+'CHP Project Data'!EE30+'CHP Project Data'!EG30</f>
        <v>106877.88</v>
      </c>
      <c r="K27" s="6">
        <f>'CHP Project Data'!AL30</f>
        <v>42367.416666666701</v>
      </c>
    </row>
    <row r="28" spans="1:11">
      <c r="A28" s="26" t="s">
        <v>2335</v>
      </c>
      <c r="B28" s="26" t="str">
        <f>IF(J28=0,"Pending",'CHP Project Data'!B3)</f>
        <v>AT&amp;T Services, Inc.</v>
      </c>
      <c r="C28" s="27" t="str">
        <f>'CHP Project Data'!I3</f>
        <v>AT&amp;T Services, Inc. - 200 S. Laurel Ave. - Middletown, NJ 07748</v>
      </c>
      <c r="D28" s="28" t="str">
        <f>'CHP Project Data'!FG3</f>
        <v>75202</v>
      </c>
      <c r="E28" s="26" t="str">
        <f>'CHP Project Data'!J3</f>
        <v>JCP&amp;L</v>
      </c>
      <c r="F28" s="29">
        <f>'CHP Project Data'!BF3</f>
        <v>1000</v>
      </c>
      <c r="G28" s="26" t="str">
        <f>IF(LEFT('CHP Project Data'!C3,1)="X",RIGHT('CHP Project Data'!C3,LEN('CHP Project Data'!C3)-2),'CHP Project Data'!C3)</f>
        <v>Office</v>
      </c>
      <c r="H28" s="26" t="str">
        <f>IF('CHP Project Data'!F3="CHP_ICF","CHP",'CHP Project Data'!F3)</f>
        <v>CHP</v>
      </c>
      <c r="I28" s="26" t="s">
        <v>2328</v>
      </c>
      <c r="J28" s="22">
        <f>'CHP Project Data'!DY3+'CHP Project Data'!EA3+'CHP Project Data'!EC3+'CHP Project Data'!EE3+'CHP Project Data'!EG3</f>
        <v>2000000</v>
      </c>
      <c r="K28" s="6">
        <f>'CHP Project Data'!AL3</f>
        <v>42384.416666666701</v>
      </c>
    </row>
    <row r="29" spans="1:11">
      <c r="A29" s="26" t="s">
        <v>2335</v>
      </c>
      <c r="B29" s="26" t="str">
        <f>IF(J29=0,"Pending",'CHP Project Data'!B31)</f>
        <v>AT&amp;T Services, Inc.</v>
      </c>
      <c r="C29" s="27" t="str">
        <f>'CHP Project Data'!I31</f>
        <v>AT&amp;T Services, Inc. - 200 S. Laurel Ave - Middletown, NJ 07748</v>
      </c>
      <c r="D29" s="28" t="str">
        <f>'CHP Project Data'!FG31</f>
        <v>75202</v>
      </c>
      <c r="E29" s="26" t="str">
        <f>'CHP Project Data'!J31</f>
        <v>JCP&amp;L</v>
      </c>
      <c r="F29" s="29">
        <f>'CHP Project Data'!BF31</f>
        <v>1000</v>
      </c>
      <c r="G29" s="26" t="str">
        <f>IF(LEFT('CHP Project Data'!C31,1)="X",RIGHT('CHP Project Data'!C31,LEN('CHP Project Data'!C31)-2),'CHP Project Data'!C31)</f>
        <v>Industrial</v>
      </c>
      <c r="H29" s="26" t="str">
        <f>IF('CHP Project Data'!F31="CHP_ICF","CHP",'CHP Project Data'!F31)</f>
        <v>CHP</v>
      </c>
      <c r="I29" s="26" t="s">
        <v>2328</v>
      </c>
      <c r="J29" s="22">
        <f>'CHP Project Data'!DY31+'CHP Project Data'!EA31+'CHP Project Data'!EC31+'CHP Project Data'!EE31+'CHP Project Data'!EG31</f>
        <v>2000000</v>
      </c>
      <c r="K29" s="6">
        <f>'CHP Project Data'!AL31</f>
        <v>42384.416666666701</v>
      </c>
    </row>
    <row r="30" spans="1:11">
      <c r="A30" s="26" t="s">
        <v>2335</v>
      </c>
      <c r="B30" s="26" t="str">
        <f>IF(J30=0,"Pending",'CHP Project Data'!B13)</f>
        <v>Stevens Institute of Technology</v>
      </c>
      <c r="C30" s="27" t="str">
        <f>'CHP Project Data'!I13</f>
        <v>Stevens Institute of Technology - 523 River Street - Hoboken, NJ 07030</v>
      </c>
      <c r="D30" s="28" t="str">
        <f>'CHP Project Data'!FG13</f>
        <v>02451</v>
      </c>
      <c r="E30" s="26" t="str">
        <f>'CHP Project Data'!J13</f>
        <v>PSE&amp;G</v>
      </c>
      <c r="F30" s="29">
        <f>'CHP Project Data'!BF13</f>
        <v>100</v>
      </c>
      <c r="G30" s="26" t="str">
        <f>IF(LEFT('CHP Project Data'!C13,1)="X",RIGHT('CHP Project Data'!C13,LEN('CHP Project Data'!C13)-2),'CHP Project Data'!C13)</f>
        <v>Colleges/Universities (Private)</v>
      </c>
      <c r="H30" s="26" t="str">
        <f>IF('CHP Project Data'!F13="CHP_ICF","CHP",'CHP Project Data'!F13)</f>
        <v>CHP</v>
      </c>
      <c r="I30" s="26" t="s">
        <v>2328</v>
      </c>
      <c r="J30" s="22">
        <f>'CHP Project Data'!DY13+'CHP Project Data'!EA13+'CHP Project Data'!EC13+'CHP Project Data'!EE13+'CHP Project Data'!EG13</f>
        <v>180000</v>
      </c>
      <c r="K30" s="6">
        <f>'CHP Project Data'!AL13</f>
        <v>43020.6266666667</v>
      </c>
    </row>
    <row r="31" spans="1:11">
      <c r="A31" s="26" t="s">
        <v>2336</v>
      </c>
      <c r="B31" s="26" t="str">
        <f>IF(J31=0,"Pending",'CHP Project Data'!B87)</f>
        <v>Saker ShopRite, Inc.</v>
      </c>
      <c r="C31" s="27" t="str">
        <f>'CHP Project Data'!I87</f>
        <v>Saker ShopRite, Inc. - Route 37 Space D - Toms River, NJ 08753</v>
      </c>
      <c r="D31" s="28" t="str">
        <f>'CHP Project Data'!FG87</f>
        <v>10543</v>
      </c>
      <c r="E31" s="26" t="str">
        <f>'CHP Project Data'!J87</f>
        <v>JCP&amp;L</v>
      </c>
      <c r="F31" s="29">
        <f>'CHP Project Data'!BF87</f>
        <v>450</v>
      </c>
      <c r="G31" s="26" t="str">
        <f>IF(LEFT('CHP Project Data'!C87,1)="X",RIGHT('CHP Project Data'!C87,LEN('CHP Project Data'!C87)-2),'CHP Project Data'!C87)</f>
        <v>Other</v>
      </c>
      <c r="H31" s="26" t="str">
        <f>IF('CHP Project Data'!F87="CHP_ICF","CHP",'CHP Project Data'!F87)</f>
        <v>CHP</v>
      </c>
      <c r="I31" s="26" t="s">
        <v>2328</v>
      </c>
      <c r="J31" s="22">
        <f>'CHP Project Data'!DY87+'CHP Project Data'!EA87+'CHP Project Data'!EC87+'CHP Project Data'!EE87+'CHP Project Data'!EG87</f>
        <v>303750</v>
      </c>
      <c r="K31" s="6">
        <f>'CHP Project Data'!AL87</f>
        <v>42212.166666666701</v>
      </c>
    </row>
    <row r="32" spans="1:11">
      <c r="A32" s="26" t="s">
        <v>2336</v>
      </c>
      <c r="B32" s="26" t="str">
        <f>IF(J32=0,"Pending",'CHP Project Data'!B23)</f>
        <v>Shoprite of Burlington</v>
      </c>
      <c r="C32" s="27" t="str">
        <f>'CHP Project Data'!I23</f>
        <v>Shoprite of Burlington - 1841 Mount Holly Rd - Burlington, NJ 08016</v>
      </c>
      <c r="D32" s="28" t="str">
        <f>'CHP Project Data'!FG23</f>
        <v>10543</v>
      </c>
      <c r="E32" s="26" t="str">
        <f>'CHP Project Data'!J23</f>
        <v>PSE&amp;G</v>
      </c>
      <c r="F32" s="29">
        <f>'CHP Project Data'!BF23</f>
        <v>450</v>
      </c>
      <c r="G32" s="26" t="str">
        <f>IF(LEFT('CHP Project Data'!C23,1)="X",RIGHT('CHP Project Data'!C23,LEN('CHP Project Data'!C23)-2),'CHP Project Data'!C23)</f>
        <v>Retail</v>
      </c>
      <c r="H32" s="26" t="str">
        <f>IF('CHP Project Data'!F23="CHP_ICF","CHP",'CHP Project Data'!F23)</f>
        <v>CHP</v>
      </c>
      <c r="I32" s="26" t="s">
        <v>2328</v>
      </c>
      <c r="J32" s="22">
        <f>'CHP Project Data'!DY23+'CHP Project Data'!EA23+'CHP Project Data'!EC23+'CHP Project Data'!EE23+'CHP Project Data'!EG23</f>
        <v>810000</v>
      </c>
      <c r="K32" s="6">
        <f>'CHP Project Data'!AL23</f>
        <v>42249.333333333299</v>
      </c>
    </row>
    <row r="33" spans="1:11">
      <c r="A33" s="26" t="s">
        <v>2336</v>
      </c>
      <c r="B33" s="26" t="str">
        <f>IF(J33=0,"Pending",'CHP Project Data'!B4)</f>
        <v>Hillsborough MS</v>
      </c>
      <c r="C33" s="27" t="str">
        <f>'CHP Project Data'!I4</f>
        <v>Hillsborough MS - 260 Triangle Road - Hillsborough, NJ 08844</v>
      </c>
      <c r="D33" s="28" t="str">
        <f>'CHP Project Data'!FG4</f>
        <v>08844</v>
      </c>
      <c r="E33" s="26" t="str">
        <f>'CHP Project Data'!J4</f>
        <v>PSE&amp;G</v>
      </c>
      <c r="F33" s="29">
        <f>'CHP Project Data'!BF4</f>
        <v>100</v>
      </c>
      <c r="G33" s="26" t="str">
        <f>IF(LEFT('CHP Project Data'!C4,1)="X",RIGHT('CHP Project Data'!C4,LEN('CHP Project Data'!C4)-2),'CHP Project Data'!C4)</f>
        <v>School</v>
      </c>
      <c r="H33" s="26" t="str">
        <f>IF('CHP Project Data'!F4="CHP_ICF","CHP",'CHP Project Data'!F4)</f>
        <v>CHP</v>
      </c>
      <c r="I33" s="26" t="s">
        <v>2328</v>
      </c>
      <c r="J33" s="22">
        <f>'CHP Project Data'!DY4+'CHP Project Data'!EA4+'CHP Project Data'!EC4+'CHP Project Data'!EE4+'CHP Project Data'!EG4</f>
        <v>181400.06</v>
      </c>
      <c r="K33" s="6">
        <f>'CHP Project Data'!AL4</f>
        <v>42499.166666666701</v>
      </c>
    </row>
    <row r="34" spans="1:11">
      <c r="A34" s="26" t="s">
        <v>2336</v>
      </c>
      <c r="B34" s="26" t="str">
        <f>IF(J34=0,"Pending",'CHP Project Data'!B33)</f>
        <v>Parsippany-Troy Hills School District</v>
      </c>
      <c r="C34" s="27" t="str">
        <f>'CHP Project Data'!I33</f>
        <v>Parsippany-Troy Hills School District - 20 Rita Drive - Parsippany, NJ 07054</v>
      </c>
      <c r="D34" s="28" t="str">
        <f>'CHP Project Data'!FG33</f>
        <v>07054</v>
      </c>
      <c r="E34" s="26" t="str">
        <f>'CHP Project Data'!J33</f>
        <v>JCP&amp;L</v>
      </c>
      <c r="F34" s="29">
        <f>'CHP Project Data'!BF33</f>
        <v>100</v>
      </c>
      <c r="G34" s="26" t="str">
        <f>IF(LEFT('CHP Project Data'!C33,1)="X",RIGHT('CHP Project Data'!C33,LEN('CHP Project Data'!C33)-2),'CHP Project Data'!C33)</f>
        <v>School</v>
      </c>
      <c r="H34" s="26" t="str">
        <f>IF('CHP Project Data'!F33="CHP_ICF","CHP",'CHP Project Data'!F33)</f>
        <v>CHP</v>
      </c>
      <c r="I34" s="26" t="s">
        <v>2328</v>
      </c>
      <c r="J34" s="22">
        <f>'CHP Project Data'!DY33+'CHP Project Data'!EA33+'CHP Project Data'!EC33+'CHP Project Data'!EE33+'CHP Project Data'!EG33</f>
        <v>194354.05</v>
      </c>
      <c r="K34" s="6">
        <f>'CHP Project Data'!AL33</f>
        <v>42499.166666666701</v>
      </c>
    </row>
    <row r="35" spans="1:11">
      <c r="A35" s="26" t="s">
        <v>2336</v>
      </c>
      <c r="B35" s="26" t="str">
        <f>IF(J35=0,"Pending",'CHP Project Data'!B16)</f>
        <v>Credit Suisse Securities, LLC</v>
      </c>
      <c r="C35" s="27" t="str">
        <f>'CHP Project Data'!I16</f>
        <v>Credit Suisse Securities, LLC - 700 College Road - Plainsboro, NJ 08536</v>
      </c>
      <c r="D35" s="28" t="str">
        <f>'CHP Project Data'!FG16</f>
        <v>10010</v>
      </c>
      <c r="E35" s="26" t="str">
        <f>'CHP Project Data'!J16</f>
        <v>PSE&amp;G</v>
      </c>
      <c r="F35" s="29">
        <f>'CHP Project Data'!BF16</f>
        <v>750</v>
      </c>
      <c r="G35" s="26" t="str">
        <f>IF(LEFT('CHP Project Data'!C16,1)="X",RIGHT('CHP Project Data'!C16,LEN('CHP Project Data'!C16)-2),'CHP Project Data'!C16)</f>
        <v>Commercial - Office</v>
      </c>
      <c r="H35" s="26" t="str">
        <f>IF('CHP Project Data'!F16="CHP_ICF","CHP",'CHP Project Data'!F16)</f>
        <v>CHP</v>
      </c>
      <c r="I35" s="26" t="s">
        <v>2328</v>
      </c>
      <c r="J35" s="22">
        <f>'CHP Project Data'!DY16+'CHP Project Data'!EA16+'CHP Project Data'!EC16+'CHP Project Data'!EE16+'CHP Project Data'!EG16</f>
        <v>2000000</v>
      </c>
      <c r="K35" s="6">
        <f>'CHP Project Data'!AL16</f>
        <v>42506.166666666701</v>
      </c>
    </row>
    <row r="36" spans="1:11">
      <c r="A36" s="26" t="s">
        <v>2336</v>
      </c>
      <c r="B36" s="26" t="str">
        <f>IF(J36=0,"Pending",'CHP Project Data'!B36)</f>
        <v>Wal-Mart Williamstown</v>
      </c>
      <c r="C36" s="27" t="str">
        <f>'CHP Project Data'!I36</f>
        <v>Wal-Mart Williamstown - East 1840 South Black Horse Pike - Williamstown, NJ 08094</v>
      </c>
      <c r="D36" s="28" t="str">
        <f>'CHP Project Data'!FG36</f>
        <v>94089</v>
      </c>
      <c r="E36" s="26" t="str">
        <f>'CHP Project Data'!J36</f>
        <v>ACE</v>
      </c>
      <c r="F36" s="29">
        <f>'CHP Project Data'!BF36</f>
        <v>200</v>
      </c>
      <c r="G36" s="26" t="str">
        <f>IF(LEFT('CHP Project Data'!C36,1)="X",RIGHT('CHP Project Data'!C36,LEN('CHP Project Data'!C36)-2),'CHP Project Data'!C36)</f>
        <v>Commercial - Retail</v>
      </c>
      <c r="H36" s="26" t="str">
        <f>IF('CHP Project Data'!F36="CHP_ICF","CHP",'CHP Project Data'!F36)</f>
        <v>CHP</v>
      </c>
      <c r="I36" s="26" t="s">
        <v>2328</v>
      </c>
      <c r="J36" s="22">
        <f>'CHP Project Data'!DY36+'CHP Project Data'!EA36+'CHP Project Data'!EC36+'CHP Project Data'!EE36+'CHP Project Data'!EG36</f>
        <v>600000</v>
      </c>
      <c r="K36" s="6">
        <f>'CHP Project Data'!AL36</f>
        <v>42513.166666666701</v>
      </c>
    </row>
    <row r="37" spans="1:11">
      <c r="A37" s="26" t="s">
        <v>2336</v>
      </c>
      <c r="B37" s="26" t="str">
        <f>IF(J37=0,"Pending",'CHP Project Data'!B24)</f>
        <v>Wal-Mart Mays Landing</v>
      </c>
      <c r="C37" s="27" t="str">
        <f>'CHP Project Data'!I24</f>
        <v>Wal-Mart Mays Landing - 4620 Black Horse Pike - Mays Landing, NJ 08330</v>
      </c>
      <c r="D37" s="28" t="str">
        <f>'CHP Project Data'!FG24</f>
        <v>94089</v>
      </c>
      <c r="E37" s="26" t="str">
        <f>'CHP Project Data'!J24</f>
        <v>ACE</v>
      </c>
      <c r="F37" s="29">
        <f>'CHP Project Data'!BF24</f>
        <v>200</v>
      </c>
      <c r="G37" s="26" t="str">
        <f>IF(LEFT('CHP Project Data'!C24,1)="X",RIGHT('CHP Project Data'!C24,LEN('CHP Project Data'!C24)-2),'CHP Project Data'!C24)</f>
        <v>Commercial - Retail</v>
      </c>
      <c r="H37" s="26" t="str">
        <f>IF('CHP Project Data'!F24="CHP_ICF","CHP",'CHP Project Data'!F24)</f>
        <v>CHP</v>
      </c>
      <c r="I37" s="26" t="s">
        <v>2328</v>
      </c>
      <c r="J37" s="22">
        <f>'CHP Project Data'!DY24+'CHP Project Data'!EA24+'CHP Project Data'!EC24+'CHP Project Data'!EE24+'CHP Project Data'!EG24</f>
        <v>600000</v>
      </c>
      <c r="K37" s="6">
        <f>'CHP Project Data'!AL24</f>
        <v>42515.166666666701</v>
      </c>
    </row>
    <row r="38" spans="1:11">
      <c r="A38" s="26" t="s">
        <v>2336</v>
      </c>
      <c r="B38" s="26" t="str">
        <f>IF(J38=0,"Pending",'CHP Project Data'!B25)</f>
        <v>ShopRite Hainesport</v>
      </c>
      <c r="C38" s="27" t="str">
        <f>'CHP Project Data'!I25</f>
        <v>ShopRite Hainesport - 1520 Route 38 Food St - Hainesport, NJ 08060</v>
      </c>
      <c r="D38" s="28" t="str">
        <f>'CHP Project Data'!FG25</f>
        <v>10543</v>
      </c>
      <c r="E38" s="26" t="str">
        <f>'CHP Project Data'!J25</f>
        <v>PSE&amp;G</v>
      </c>
      <c r="F38" s="29">
        <f>'CHP Project Data'!BF25</f>
        <v>450</v>
      </c>
      <c r="G38" s="26" t="str">
        <f>IF(LEFT('CHP Project Data'!C25,1)="X",RIGHT('CHP Project Data'!C25,LEN('CHP Project Data'!C25)-2),'CHP Project Data'!C25)</f>
        <v>Commercial - Retail</v>
      </c>
      <c r="H38" s="26" t="str">
        <f>IF('CHP Project Data'!F25="CHP_ICF","CHP",'CHP Project Data'!F25)</f>
        <v>CHP</v>
      </c>
      <c r="I38" s="26" t="s">
        <v>2328</v>
      </c>
      <c r="J38" s="22">
        <f>'CHP Project Data'!DY25+'CHP Project Data'!EA25+'CHP Project Data'!EC25+'CHP Project Data'!EE25+'CHP Project Data'!EG25</f>
        <v>810000</v>
      </c>
      <c r="K38" s="6">
        <f>'CHP Project Data'!AL25</f>
        <v>42516.166666666701</v>
      </c>
    </row>
    <row r="39" spans="1:11">
      <c r="A39" s="26" t="s">
        <v>2336</v>
      </c>
      <c r="B39" s="26" t="str">
        <f>IF(J39=0,"Pending",'CHP Project Data'!B22)</f>
        <v>Hillsborough HS</v>
      </c>
      <c r="C39" s="27" t="str">
        <f>'CHP Project Data'!I22</f>
        <v>Hillsborough HS - 466 Raider Boulevard - Hillsborough, NJ 08844</v>
      </c>
      <c r="D39" s="28" t="str">
        <f>'CHP Project Data'!FG22</f>
        <v>08844</v>
      </c>
      <c r="E39" s="26" t="str">
        <f>'CHP Project Data'!J22</f>
        <v>PSE&amp;G</v>
      </c>
      <c r="F39" s="29">
        <f>'CHP Project Data'!BF22</f>
        <v>100</v>
      </c>
      <c r="G39" s="26" t="str">
        <f>IF(LEFT('CHP Project Data'!C22,1)="X",RIGHT('CHP Project Data'!C22,LEN('CHP Project Data'!C22)-2),'CHP Project Data'!C22)</f>
        <v>School</v>
      </c>
      <c r="H39" s="26" t="str">
        <f>IF('CHP Project Data'!F22="CHP_ICF","CHP",'CHP Project Data'!F22)</f>
        <v>CHP</v>
      </c>
      <c r="I39" s="26" t="s">
        <v>2328</v>
      </c>
      <c r="J39" s="22">
        <f>'CHP Project Data'!DY22+'CHP Project Data'!EA22+'CHP Project Data'!EC22+'CHP Project Data'!EE22+'CHP Project Data'!EG22</f>
        <v>189978.59999999998</v>
      </c>
      <c r="K39" s="6">
        <f>'CHP Project Data'!AL22</f>
        <v>42534.166666666701</v>
      </c>
    </row>
    <row r="40" spans="1:11">
      <c r="A40" s="26" t="s">
        <v>2336</v>
      </c>
      <c r="B40" s="26" t="str">
        <f>IF(J40=0,"Pending",'CHP Project Data'!B7)</f>
        <v>Wal-Mart Woodbury</v>
      </c>
      <c r="C40" s="27" t="str">
        <f>'CHP Project Data'!I7</f>
        <v>Wal-Mart Woodbury - 820 Cooper Street - Woodbury, NJ 08096</v>
      </c>
      <c r="D40" s="28" t="str">
        <f>'CHP Project Data'!FG7</f>
        <v>94089</v>
      </c>
      <c r="E40" s="26" t="str">
        <f>'CHP Project Data'!J7</f>
        <v>PSE&amp;G</v>
      </c>
      <c r="F40" s="29">
        <f>'CHP Project Data'!BF7</f>
        <v>300</v>
      </c>
      <c r="G40" s="26" t="str">
        <f>IF(LEFT('CHP Project Data'!C7,1)="X",RIGHT('CHP Project Data'!C7,LEN('CHP Project Data'!C7)-2),'CHP Project Data'!C7)</f>
        <v>Commercial - Retail</v>
      </c>
      <c r="H40" s="26" t="str">
        <f>IF('CHP Project Data'!F7="CHP_ICF","CHP",'CHP Project Data'!F7)</f>
        <v>CHP</v>
      </c>
      <c r="I40" s="26" t="s">
        <v>2328</v>
      </c>
      <c r="J40" s="22">
        <f>'CHP Project Data'!DY7+'CHP Project Data'!EA7+'CHP Project Data'!EC7+'CHP Project Data'!EE7+'CHP Project Data'!EG7</f>
        <v>900000</v>
      </c>
      <c r="K40" s="6">
        <f>'CHP Project Data'!AL7</f>
        <v>42541.166666666701</v>
      </c>
    </row>
    <row r="41" spans="1:11">
      <c r="A41" s="26" t="s">
        <v>2336</v>
      </c>
      <c r="B41" s="26" t="str">
        <f>IF(J41=0,"Pending",'CHP Project Data'!B14)</f>
        <v>ShopRite of Oakland</v>
      </c>
      <c r="C41" s="27" t="str">
        <f>'CHP Project Data'!I14</f>
        <v>ShopRite of Oakland - 14 Post Road - Oakland, NJ 07436</v>
      </c>
      <c r="D41" s="28" t="str">
        <f>'CHP Project Data'!FG14</f>
        <v>10543</v>
      </c>
      <c r="E41" s="26" t="str">
        <f>'CHP Project Data'!J14</f>
        <v>PSE&amp;G</v>
      </c>
      <c r="F41" s="29">
        <f>'CHP Project Data'!BF14</f>
        <v>450</v>
      </c>
      <c r="G41" s="26" t="str">
        <f>IF(LEFT('CHP Project Data'!C14,1)="X",RIGHT('CHP Project Data'!C14,LEN('CHP Project Data'!C14)-2),'CHP Project Data'!C14)</f>
        <v>Retail</v>
      </c>
      <c r="H41" s="26" t="str">
        <f>IF('CHP Project Data'!F14="CHP_ICF","CHP",'CHP Project Data'!F14)</f>
        <v>CHP</v>
      </c>
      <c r="I41" s="26" t="s">
        <v>2328</v>
      </c>
      <c r="J41" s="22">
        <f>'CHP Project Data'!DY14+'CHP Project Data'!EA14+'CHP Project Data'!EC14+'CHP Project Data'!EE14+'CHP Project Data'!EG14</f>
        <v>810000</v>
      </c>
      <c r="K41" s="6">
        <f>'CHP Project Data'!AL14</f>
        <v>42562.166666666701</v>
      </c>
    </row>
    <row r="42" spans="1:11">
      <c r="A42" s="26" t="s">
        <v>2336</v>
      </c>
      <c r="B42" s="26" t="str">
        <f>IF(J42=0,"Pending",'CHP Project Data'!B35)</f>
        <v>Wal-Mart - Turnersville</v>
      </c>
      <c r="C42" s="27" t="str">
        <f>'CHP Project Data'!I35</f>
        <v>Wal-Mart - Turnersville - 3501 Route 42 - Turnersville, NJ 08012</v>
      </c>
      <c r="D42" s="28" t="str">
        <f>'CHP Project Data'!FG35</f>
        <v>94089</v>
      </c>
      <c r="E42" s="26" t="str">
        <f>'CHP Project Data'!J35</f>
        <v>ACE</v>
      </c>
      <c r="F42" s="29">
        <f>'CHP Project Data'!BF35</f>
        <v>250</v>
      </c>
      <c r="G42" s="26" t="str">
        <f>IF(LEFT('CHP Project Data'!C35,1)="X",RIGHT('CHP Project Data'!C35,LEN('CHP Project Data'!C35)-2),'CHP Project Data'!C35)</f>
        <v>Commercial - Retail</v>
      </c>
      <c r="H42" s="26" t="str">
        <f>IF('CHP Project Data'!F35="CHP_ICF","CHP",'CHP Project Data'!F35)</f>
        <v>CHP</v>
      </c>
      <c r="I42" s="26" t="s">
        <v>2328</v>
      </c>
      <c r="J42" s="22">
        <f>'CHP Project Data'!DY35+'CHP Project Data'!EA35+'CHP Project Data'!EC35+'CHP Project Data'!EE35+'CHP Project Data'!EG35</f>
        <v>750000</v>
      </c>
      <c r="K42" s="6">
        <f>'CHP Project Data'!AL35</f>
        <v>42597.166666666701</v>
      </c>
    </row>
    <row r="43" spans="1:11">
      <c r="A43" s="26" t="s">
        <v>2336</v>
      </c>
      <c r="B43" s="26" t="str">
        <f>IF(J43=0,"Pending",'CHP Project Data'!B34)</f>
        <v>1415 Park Ave Development LLC</v>
      </c>
      <c r="C43" s="27" t="str">
        <f>'CHP Project Data'!I34</f>
        <v>1415 Park Ave Development LLC - 1450 Garden Street - Hoboken, NJ 07030</v>
      </c>
      <c r="D43" s="28" t="str">
        <f>'CHP Project Data'!FG34</f>
        <v>07030</v>
      </c>
      <c r="E43" s="26" t="str">
        <f>'CHP Project Data'!J34</f>
        <v>PSE&amp;G</v>
      </c>
      <c r="F43" s="29">
        <f>'CHP Project Data'!BF34</f>
        <v>75</v>
      </c>
      <c r="G43" s="26" t="str">
        <f>IF(LEFT('CHP Project Data'!C34,1)="X",RIGHT('CHP Project Data'!C34,LEN('CHP Project Data'!C34)-2),'CHP Project Data'!C34)</f>
        <v>Multifamily</v>
      </c>
      <c r="H43" s="26" t="str">
        <f>IF('CHP Project Data'!F34="CHP_ICF","CHP",'CHP Project Data'!F34)</f>
        <v>CHP</v>
      </c>
      <c r="I43" s="26" t="s">
        <v>2328</v>
      </c>
      <c r="J43" s="22">
        <f>'CHP Project Data'!DY34+'CHP Project Data'!EA34+'CHP Project Data'!EC34+'CHP Project Data'!EE34+'CHP Project Data'!EG34</f>
        <v>151875</v>
      </c>
      <c r="K43" s="6">
        <f>'CHP Project Data'!AL34</f>
        <v>42633.463541666701</v>
      </c>
    </row>
    <row r="44" spans="1:11">
      <c r="A44" s="26" t="s">
        <v>2336</v>
      </c>
      <c r="B44" s="26" t="str">
        <f>IF(J44=0,"Pending",'CHP Project Data'!B5)</f>
        <v>JFK Rec Center (Newark)</v>
      </c>
      <c r="C44" s="27" t="str">
        <f>'CHP Project Data'!I5</f>
        <v>JFK Rec Center (Newark) - 211 West Kinney Street - Newark, NJ 07103</v>
      </c>
      <c r="D44" s="28" t="str">
        <f>'CHP Project Data'!FG5</f>
        <v>07102</v>
      </c>
      <c r="E44" s="26" t="str">
        <f>'CHP Project Data'!J5</f>
        <v>PSE&amp;G</v>
      </c>
      <c r="F44" s="29">
        <f>'CHP Project Data'!BF5</f>
        <v>100</v>
      </c>
      <c r="G44" s="26" t="str">
        <f>IF(LEFT('CHP Project Data'!C5,1)="X",RIGHT('CHP Project Data'!C5,LEN('CHP Project Data'!C5)-2),'CHP Project Data'!C5)</f>
        <v>Municipality</v>
      </c>
      <c r="H44" s="26" t="str">
        <f>IF('CHP Project Data'!F5="CHP_ICF","CHP",'CHP Project Data'!F5)</f>
        <v>CHP</v>
      </c>
      <c r="I44" s="26" t="s">
        <v>2328</v>
      </c>
      <c r="J44" s="22">
        <f>'CHP Project Data'!DY5+'CHP Project Data'!EA5+'CHP Project Data'!EC5+'CHP Project Data'!EE5+'CHP Project Data'!EG5</f>
        <v>67500</v>
      </c>
      <c r="K44" s="6">
        <f>'CHP Project Data'!AL5</f>
        <v>43553.166666666701</v>
      </c>
    </row>
    <row r="45" spans="1:11">
      <c r="A45" s="26" t="str">
        <f>'CHP Project Data'!E26</f>
        <v>Combined Heat and Power FY16</v>
      </c>
      <c r="B45" s="26" t="str">
        <f>IF(J45=0,"Pending",'CHP Project Data'!B26)</f>
        <v>Middlesex Board of Education</v>
      </c>
      <c r="C45" s="27" t="str">
        <f>'CHP Project Data'!I26</f>
        <v>Middlesex Board of Education - 300 John F Kennedy Drive - Middlesex, NJ 08846</v>
      </c>
      <c r="D45" s="28" t="str">
        <f>'CHP Project Data'!FG26</f>
        <v>08846</v>
      </c>
      <c r="E45" s="26" t="str">
        <f>'CHP Project Data'!J26</f>
        <v>PSE&amp;G</v>
      </c>
      <c r="F45" s="29">
        <f>'CHP Project Data'!BF26</f>
        <v>75</v>
      </c>
      <c r="G45" s="26" t="str">
        <f>IF(LEFT('CHP Project Data'!C26,1)="X",RIGHT('CHP Project Data'!C26,LEN('CHP Project Data'!C26)-2),'CHP Project Data'!C26)</f>
        <v>K - 12</v>
      </c>
      <c r="H45" s="26" t="str">
        <f>IF('CHP Project Data'!F26="CHP_ICF","CHP",'CHP Project Data'!F26)</f>
        <v>CHP</v>
      </c>
      <c r="I45" s="26" t="s">
        <v>2328</v>
      </c>
      <c r="J45" s="22">
        <f>'CHP Project Data'!DY26+'CHP Project Data'!EA26+'CHP Project Data'!EC26+'CHP Project Data'!EE26+'CHP Project Data'!EG26</f>
        <v>123557.49</v>
      </c>
      <c r="K45" s="6">
        <f>'CHP Project Data'!AL26</f>
        <v>42499.166666666701</v>
      </c>
    </row>
    <row r="46" spans="1:11">
      <c r="A46" s="26" t="str">
        <f>'CHP Project Data'!E38</f>
        <v>Combined Heat and Power FY16</v>
      </c>
      <c r="B46" s="26" t="str">
        <f>IF(J46=0,"Pending",'CHP Project Data'!B38)</f>
        <v>AT&amp;T Inc. - Trenton</v>
      </c>
      <c r="C46" s="27" t="str">
        <f>'CHP Project Data'!I38</f>
        <v>AT&amp;T Inc. - Trenton - 1300 Whitehorse-Hamilton Sq - Trenton, NJ 08690</v>
      </c>
      <c r="D46" s="28" t="str">
        <f>'CHP Project Data'!FG38</f>
        <v>94089</v>
      </c>
      <c r="E46" s="26" t="str">
        <f>'CHP Project Data'!J38</f>
        <v>PSE&amp;G</v>
      </c>
      <c r="F46" s="29">
        <f>'CHP Project Data'!BF38</f>
        <v>700</v>
      </c>
      <c r="G46" s="26" t="str">
        <f>IF(LEFT('CHP Project Data'!C38,1)="X",RIGHT('CHP Project Data'!C38,LEN('CHP Project Data'!C38)-2),'CHP Project Data'!C38)</f>
        <v>Commercial - Office</v>
      </c>
      <c r="H46" s="26" t="str">
        <f>IF('CHP Project Data'!F38="CHP_ICF","CHP",'CHP Project Data'!F38)</f>
        <v>CHP</v>
      </c>
      <c r="I46" s="26" t="s">
        <v>2328</v>
      </c>
      <c r="J46" s="22">
        <f>'CHP Project Data'!DY38+'CHP Project Data'!EA38+'CHP Project Data'!EC38+'CHP Project Data'!EE38+'CHP Project Data'!EG38</f>
        <v>1972775</v>
      </c>
      <c r="K46" s="6">
        <f>'CHP Project Data'!AL38</f>
        <v>42597.166666666701</v>
      </c>
    </row>
    <row r="47" spans="1:11">
      <c r="A47" s="26" t="str">
        <f>'CHP Project Data'!E10</f>
        <v>Combined Heat and Power FY16</v>
      </c>
      <c r="B47" s="26" t="str">
        <f>IF(J47=0,"Pending",'CHP Project Data'!B10)</f>
        <v>Kellogg Company</v>
      </c>
      <c r="C47" s="27" t="str">
        <f>'CHP Project Data'!I10</f>
        <v>Kellogg Company - 322 South Egg Harbor Road - Hammonton, NJ 08037</v>
      </c>
      <c r="D47" s="28" t="str">
        <f>'CHP Project Data'!FG10</f>
        <v>49016</v>
      </c>
      <c r="E47" s="26" t="str">
        <f>'CHP Project Data'!J10</f>
        <v>ACE</v>
      </c>
      <c r="F47" s="29">
        <f>'CHP Project Data'!BF10</f>
        <v>750</v>
      </c>
      <c r="G47" s="26" t="str">
        <f>IF(LEFT('CHP Project Data'!C10,1)="X",RIGHT('CHP Project Data'!C10,LEN('CHP Project Data'!C10)-2),'CHP Project Data'!C10)</f>
        <v>Industrial</v>
      </c>
      <c r="H47" s="26" t="str">
        <f>IF('CHP Project Data'!F10="CHP_ICF","CHP",'CHP Project Data'!F10)</f>
        <v>CHP</v>
      </c>
      <c r="I47" s="26" t="s">
        <v>2328</v>
      </c>
      <c r="J47" s="22">
        <f>'CHP Project Data'!DY10+'CHP Project Data'!EA10+'CHP Project Data'!EC10+'CHP Project Data'!EE10+'CHP Project Data'!EG10</f>
        <v>2000000</v>
      </c>
      <c r="K47" s="6">
        <f>'CHP Project Data'!AL10</f>
        <v>42711.640451388899</v>
      </c>
    </row>
    <row r="48" spans="1:11">
      <c r="A48" s="26" t="str">
        <f>'CHP Project Data'!E88</f>
        <v>Combined Heat and Power FY16</v>
      </c>
      <c r="B48" s="26" t="str">
        <f>IF(J48=0,"Pending",'CHP Project Data'!B88)</f>
        <v>Lutheran Crossing</v>
      </c>
      <c r="C48" s="27" t="str">
        <f>'CHP Project Data'!I88</f>
        <v>Lutheran Crossing - 255 East Main St - Moorestown, NJ 08057</v>
      </c>
      <c r="D48" s="28" t="str">
        <f>'CHP Project Data'!FG88</f>
        <v>02451</v>
      </c>
      <c r="E48" s="26" t="str">
        <f>'CHP Project Data'!J88</f>
        <v>PSE&amp;G</v>
      </c>
      <c r="F48" s="29">
        <f>'CHP Project Data'!BF88</f>
        <v>75</v>
      </c>
      <c r="G48" s="26" t="str">
        <f>IF(LEFT('CHP Project Data'!C88,1)="X",RIGHT('CHP Project Data'!C88,LEN('CHP Project Data'!C88)-2),'CHP Project Data'!C88)</f>
        <v>Other</v>
      </c>
      <c r="H48" s="26" t="str">
        <f>IF('CHP Project Data'!F88="CHP_ICF","CHP",'CHP Project Data'!F88)</f>
        <v>CHP</v>
      </c>
      <c r="I48" s="26" t="s">
        <v>2328</v>
      </c>
      <c r="J48" s="22">
        <f>'CHP Project Data'!DY88+'CHP Project Data'!EA88+'CHP Project Data'!EC88+'CHP Project Data'!EE88+'CHP Project Data'!EG88</f>
        <v>32922</v>
      </c>
      <c r="K48" s="6">
        <f>'CHP Project Data'!AL88</f>
        <v>42766.402094907397</v>
      </c>
    </row>
    <row r="49" spans="1:11">
      <c r="A49" s="26" t="str">
        <f>'CHP Project Data'!E39</f>
        <v>Combined Heat and Power FY16</v>
      </c>
      <c r="B49" s="26" t="str">
        <f>IF(J49=0,"Pending",'CHP Project Data'!B39)</f>
        <v>Macerich Deptford LLC</v>
      </c>
      <c r="C49" s="27" t="str">
        <f>'CHP Project Data'!I39</f>
        <v>Macerich Deptford LLC - 1750 Deptford Center Road - Deptford, NJ 08096</v>
      </c>
      <c r="D49" s="28" t="str">
        <f>'CHP Project Data'!FG39</f>
        <v>90401</v>
      </c>
      <c r="E49" s="26" t="str">
        <f>'CHP Project Data'!J39</f>
        <v>PSE&amp;G</v>
      </c>
      <c r="F49" s="29">
        <f>'CHP Project Data'!BF39</f>
        <v>800</v>
      </c>
      <c r="G49" s="26" t="str">
        <f>IF(LEFT('CHP Project Data'!C39,1)="X",RIGHT('CHP Project Data'!C39,LEN('CHP Project Data'!C39)-2),'CHP Project Data'!C39)</f>
        <v>Commercial - Retail</v>
      </c>
      <c r="H49" s="26" t="str">
        <f>IF('CHP Project Data'!F39="CHP_ICF","CHP",'CHP Project Data'!F39)</f>
        <v>CHP</v>
      </c>
      <c r="I49" s="26" t="s">
        <v>2328</v>
      </c>
      <c r="J49" s="22">
        <f>'CHP Project Data'!DY39+'CHP Project Data'!EA39+'CHP Project Data'!EC39+'CHP Project Data'!EE39+'CHP Project Data'!EG39</f>
        <v>2000000</v>
      </c>
      <c r="K49" s="6">
        <f>'CHP Project Data'!AL39</f>
        <v>42806.782256944403</v>
      </c>
    </row>
    <row r="50" spans="1:11">
      <c r="A50" s="26" t="str">
        <f>'CHP Project Data'!E18</f>
        <v>Combined Heat and Power FY16</v>
      </c>
      <c r="B50" s="26" t="str">
        <f>IF(J50=0,"Pending",'CHP Project Data'!B18)</f>
        <v>Freemall Associates, LLC</v>
      </c>
      <c r="C50" s="27" t="str">
        <f>'CHP Project Data'!I18</f>
        <v>Freemall Associates, LLC - 3710 Route 9 - Freehold, NJ 07728</v>
      </c>
      <c r="D50" s="28" t="str">
        <f>'CHP Project Data'!FG18</f>
        <v>90401</v>
      </c>
      <c r="E50" s="26" t="str">
        <f>'CHP Project Data'!J18</f>
        <v>JCP&amp;L</v>
      </c>
      <c r="F50" s="29">
        <f>'CHP Project Data'!BF18</f>
        <v>1000</v>
      </c>
      <c r="G50" s="26" t="str">
        <f>IF(LEFT('CHP Project Data'!C18,1)="X",RIGHT('CHP Project Data'!C18,LEN('CHP Project Data'!C18)-2),'CHP Project Data'!C18)</f>
        <v>Commercial - Retail</v>
      </c>
      <c r="H50" s="26" t="str">
        <f>IF('CHP Project Data'!F18="CHP_ICF","CHP",'CHP Project Data'!F18)</f>
        <v>CHP</v>
      </c>
      <c r="I50" s="26" t="s">
        <v>2328</v>
      </c>
      <c r="J50" s="22">
        <f>'CHP Project Data'!DY18+'CHP Project Data'!EA18+'CHP Project Data'!EC18+'CHP Project Data'!EE18+'CHP Project Data'!EG18</f>
        <v>2000000</v>
      </c>
      <c r="K50" s="6">
        <f>'CHP Project Data'!AL18</f>
        <v>42863.683807870402</v>
      </c>
    </row>
    <row r="51" spans="1:11">
      <c r="A51" s="26" t="str">
        <f>'CHP Project Data'!E17</f>
        <v>Combined Heat and Power FY16</v>
      </c>
      <c r="B51" s="26" t="str">
        <f>IF(J51=0,"Pending",'CHP Project Data'!B17)</f>
        <v>Ironbound Rec Ctr-City of Newark</v>
      </c>
      <c r="C51" s="27" t="str">
        <f>'CHP Project Data'!I17</f>
        <v xml:space="preserve">Ironbound Rec Ctr-City of Newark - Ironbound Recreation Center 2 226 Rome Street - Newark, NJ 07105 </v>
      </c>
      <c r="D51" s="28" t="str">
        <f>'CHP Project Data'!FG17</f>
        <v>07102</v>
      </c>
      <c r="E51" s="26" t="str">
        <f>'CHP Project Data'!J17</f>
        <v>PSE&amp;G</v>
      </c>
      <c r="F51" s="29">
        <f>'CHP Project Data'!BF17</f>
        <v>100</v>
      </c>
      <c r="G51" s="26" t="str">
        <f>IF(LEFT('CHP Project Data'!C17,1)="X",RIGHT('CHP Project Data'!C17,LEN('CHP Project Data'!C17)-2),'CHP Project Data'!C17)</f>
        <v>Muni</v>
      </c>
      <c r="H51" s="26" t="str">
        <f>IF('CHP Project Data'!F17="CHP_ICF","CHP",'CHP Project Data'!F17)</f>
        <v>CHP</v>
      </c>
      <c r="I51" s="26" t="s">
        <v>2328</v>
      </c>
      <c r="J51" s="22">
        <f>'CHP Project Data'!DY17+'CHP Project Data'!EA17+'CHP Project Data'!EC17+'CHP Project Data'!EE17+'CHP Project Data'!EG17</f>
        <v>67500</v>
      </c>
      <c r="K51" s="6">
        <f>'CHP Project Data'!AL17</f>
        <v>43552.166666666701</v>
      </c>
    </row>
    <row r="52" spans="1:11">
      <c r="A52" s="26" t="str">
        <f>'CHP Project Data'!E27</f>
        <v>Combined Heat and Power FY16</v>
      </c>
      <c r="B52" s="26" t="str">
        <f>IF(J52=0,"Pending",'CHP Project Data'!B27)</f>
        <v>Central Steam Plant-City of Newark</v>
      </c>
      <c r="C52" s="27" t="str">
        <f>'CHP Project Data'!I27</f>
        <v xml:space="preserve">Central Steam Plant-City of Newark - City Hall 920 Broad Street - Newark, NJ 07102 </v>
      </c>
      <c r="D52" s="28" t="str">
        <f>'CHP Project Data'!FG27</f>
        <v>07102</v>
      </c>
      <c r="E52" s="26" t="str">
        <f>'CHP Project Data'!J27</f>
        <v>PSE&amp;G</v>
      </c>
      <c r="F52" s="29">
        <f>'CHP Project Data'!BF27</f>
        <v>100</v>
      </c>
      <c r="G52" s="26" t="str">
        <f>IF(LEFT('CHP Project Data'!C27,1)="X",RIGHT('CHP Project Data'!C27,LEN('CHP Project Data'!C27)-2),'CHP Project Data'!C27)</f>
        <v>Muni</v>
      </c>
      <c r="H52" s="26" t="str">
        <f>IF('CHP Project Data'!F27="CHP_ICF","CHP",'CHP Project Data'!F27)</f>
        <v>CHP</v>
      </c>
      <c r="I52" s="26" t="s">
        <v>2328</v>
      </c>
      <c r="J52" s="22">
        <f>'CHP Project Data'!DY27+'CHP Project Data'!EA27+'CHP Project Data'!EC27+'CHP Project Data'!EE27+'CHP Project Data'!EG27</f>
        <v>67500</v>
      </c>
      <c r="K52" s="6">
        <f>'CHP Project Data'!AL27</f>
        <v>43552.166666666701</v>
      </c>
    </row>
    <row r="53" spans="1:11">
      <c r="A53" s="26" t="str">
        <f>'CHP Project Data'!E57</f>
        <v>Combined Heat and Power FY17</v>
      </c>
      <c r="B53" s="26" t="str">
        <f>IF(J53=0,"Pending",'CHP Project Data'!B57)</f>
        <v>Von E Mauger MS</v>
      </c>
      <c r="C53" s="27" t="str">
        <f>'CHP Project Data'!I57</f>
        <v>Von E Mauger MS - 1 Fisher Avenue - Middlesex, NJ 08846</v>
      </c>
      <c r="D53" s="28" t="str">
        <f>'CHP Project Data'!FG57</f>
        <v>08846</v>
      </c>
      <c r="E53" s="26" t="str">
        <f>'CHP Project Data'!J57</f>
        <v>PSE&amp;G</v>
      </c>
      <c r="F53" s="29">
        <f>'CHP Project Data'!BF57</f>
        <v>75</v>
      </c>
      <c r="G53" s="26" t="str">
        <f>IF(LEFT('CHP Project Data'!C57,1)="X",RIGHT('CHP Project Data'!C57,LEN('CHP Project Data'!C57)-2),'CHP Project Data'!C57)</f>
        <v>K - 12</v>
      </c>
      <c r="H53" s="26" t="str">
        <f>IF('CHP Project Data'!F57="CHP_ICF","CHP",'CHP Project Data'!F57)</f>
        <v>CHP</v>
      </c>
      <c r="I53" s="26" t="s">
        <v>2328</v>
      </c>
      <c r="J53" s="22">
        <f>'CHP Project Data'!DY57+'CHP Project Data'!EA57+'CHP Project Data'!EC57+'CHP Project Data'!EE57+'CHP Project Data'!EG57</f>
        <v>118168.20000000001</v>
      </c>
      <c r="K53" s="6">
        <f>'CHP Project Data'!AL57</f>
        <v>42806.684062499997</v>
      </c>
    </row>
    <row r="54" spans="1:11">
      <c r="A54" s="26" t="str">
        <f>'CHP Project Data'!E52</f>
        <v>Combined Heat and Power FY17</v>
      </c>
      <c r="B54" s="26" t="str">
        <f>IF(J54=0,"Pending",'CHP Project Data'!B52)</f>
        <v>Summit Plaza Associates, LP</v>
      </c>
      <c r="C54" s="27" t="str">
        <f>'CHP Project Data'!I52</f>
        <v>Summit Plaza Associates, LP - 730 Newark Ave. - Jersey City, NJ 07306</v>
      </c>
      <c r="D54" s="28" t="str">
        <f>'CHP Project Data'!FG52</f>
        <v>07052</v>
      </c>
      <c r="E54" s="26" t="str">
        <f>'CHP Project Data'!J52</f>
        <v>PSE&amp;G</v>
      </c>
      <c r="F54" s="29">
        <f>'CHP Project Data'!BF52</f>
        <v>300</v>
      </c>
      <c r="G54" s="26" t="str">
        <f>IF(LEFT('CHP Project Data'!C52,1)="X",RIGHT('CHP Project Data'!C52,LEN('CHP Project Data'!C52)-2),'CHP Project Data'!C52)</f>
        <v>Multifamily</v>
      </c>
      <c r="H54" s="26" t="str">
        <f>IF('CHP Project Data'!F52="CHP_ICF","CHP",'CHP Project Data'!F52)</f>
        <v>CHP</v>
      </c>
      <c r="I54" s="26" t="s">
        <v>2328</v>
      </c>
      <c r="J54" s="22">
        <f>'CHP Project Data'!DY52+'CHP Project Data'!EA52+'CHP Project Data'!EC52+'CHP Project Data'!EE52+'CHP Project Data'!EG52</f>
        <v>480000</v>
      </c>
      <c r="K54" s="6">
        <f>'CHP Project Data'!AL52</f>
        <v>42807.787951388898</v>
      </c>
    </row>
    <row r="55" spans="1:11">
      <c r="A55" s="26" t="str">
        <f>'CHP Project Data'!E51</f>
        <v>Combined Heat and Power FY17</v>
      </c>
      <c r="B55" s="26" t="str">
        <f>IF(J55=0,"Pending",'CHP Project Data'!B51)</f>
        <v>Acutecare Management Services LLC</v>
      </c>
      <c r="C55" s="27" t="str">
        <f>'CHP Project Data'!I51</f>
        <v>Acutecare Management Services LLC - 1075 Stephenson Ave - Oceanport, NJ 07703</v>
      </c>
      <c r="D55" s="28" t="str">
        <f>'CHP Project Data'!FG51</f>
        <v>07757</v>
      </c>
      <c r="E55" s="26" t="str">
        <f>'CHP Project Data'!J51</f>
        <v>JCP&amp;L</v>
      </c>
      <c r="F55" s="29">
        <f>'CHP Project Data'!BF51</f>
        <v>345</v>
      </c>
      <c r="G55" s="26" t="str">
        <f>IF(LEFT('CHP Project Data'!C51,1)="X",RIGHT('CHP Project Data'!C51,LEN('CHP Project Data'!C51)-2),'CHP Project Data'!C51)</f>
        <v>Hospital/Medical Center</v>
      </c>
      <c r="H55" s="26" t="str">
        <f>IF('CHP Project Data'!F51="CHP_ICF","CHP",'CHP Project Data'!F51)</f>
        <v>CHP</v>
      </c>
      <c r="I55" s="26" t="s">
        <v>2328</v>
      </c>
      <c r="J55" s="22">
        <f>'CHP Project Data'!DY51+'CHP Project Data'!EA51+'CHP Project Data'!EC51+'CHP Project Data'!EE51+'CHP Project Data'!EG51</f>
        <v>552000</v>
      </c>
      <c r="K55" s="6">
        <f>'CHP Project Data'!AL51</f>
        <v>42808.715659722198</v>
      </c>
    </row>
    <row r="56" spans="1:11">
      <c r="A56" s="26" t="str">
        <f>'CHP Project Data'!E58</f>
        <v>Combined Heat and Power FY17</v>
      </c>
      <c r="B56" s="26" t="str">
        <f>IF(J56=0,"Pending",'CHP Project Data'!B58)</f>
        <v>Astor Chocolate</v>
      </c>
      <c r="C56" s="27" t="str">
        <f>'CHP Project Data'!I58</f>
        <v>Astor Chocolate, 651 New Hampshire, Lakewood, NJ 08701</v>
      </c>
      <c r="D56" s="28" t="str">
        <f>'CHP Project Data'!FG58</f>
        <v>08701</v>
      </c>
      <c r="E56" s="26" t="str">
        <f>'CHP Project Data'!J58</f>
        <v>JCP&amp;L</v>
      </c>
      <c r="F56" s="29">
        <f>'CHP Project Data'!BF58</f>
        <v>225</v>
      </c>
      <c r="G56" s="26" t="str">
        <f>IF(LEFT('CHP Project Data'!C58,1)="X",RIGHT('CHP Project Data'!C58,LEN('CHP Project Data'!C58)-2),'CHP Project Data'!C58)</f>
        <v>Industrial/Manufacturing</v>
      </c>
      <c r="H56" s="26" t="str">
        <f>IF('CHP Project Data'!F58="CHP_ICF","CHP",'CHP Project Data'!F58)</f>
        <v>CHP</v>
      </c>
      <c r="I56" s="26" t="s">
        <v>2328</v>
      </c>
      <c r="J56" s="22">
        <f>'CHP Project Data'!DY58+'CHP Project Data'!EA58+'CHP Project Data'!EC58+'CHP Project Data'!EE58+'CHP Project Data'!EG58</f>
        <v>450000</v>
      </c>
      <c r="K56" s="6">
        <f>'CHP Project Data'!AL58</f>
        <v>42829.030636574098</v>
      </c>
    </row>
    <row r="57" spans="1:11">
      <c r="A57" s="26" t="str">
        <f>'CHP Project Data'!E48</f>
        <v>Combined Heat and Power FY17</v>
      </c>
      <c r="B57" s="26" t="str">
        <f>IF(J57=0,"Pending",'CHP Project Data'!B48)</f>
        <v>Middlesex Votech School</v>
      </c>
      <c r="C57" s="27" t="str">
        <f>'CHP Project Data'!I48</f>
        <v>Middlesex Votech School - 112 Rues Lane - East Brunswick, NJ 08816</v>
      </c>
      <c r="D57" s="28" t="str">
        <f>'CHP Project Data'!FG48</f>
        <v>08816</v>
      </c>
      <c r="E57" s="26" t="str">
        <f>'CHP Project Data'!J48</f>
        <v>PSE&amp;G</v>
      </c>
      <c r="F57" s="29">
        <f>'CHP Project Data'!BF48</f>
        <v>75</v>
      </c>
      <c r="G57" s="26" t="str">
        <f>IF(LEFT('CHP Project Data'!C48,1)="X",RIGHT('CHP Project Data'!C48,LEN('CHP Project Data'!C48)-2),'CHP Project Data'!C48)</f>
        <v>School</v>
      </c>
      <c r="H57" s="26" t="str">
        <f>IF('CHP Project Data'!F48="CHP_ICF","CHP",'CHP Project Data'!F48)</f>
        <v>CHP</v>
      </c>
      <c r="I57" s="26" t="s">
        <v>2328</v>
      </c>
      <c r="J57" s="22">
        <f>'CHP Project Data'!DY48+'CHP Project Data'!EA48+'CHP Project Data'!EC48+'CHP Project Data'!EE48+'CHP Project Data'!EG48</f>
        <v>120000</v>
      </c>
      <c r="K57" s="6">
        <f>'CHP Project Data'!AL48</f>
        <v>42836.850509259297</v>
      </c>
    </row>
    <row r="58" spans="1:11">
      <c r="A58" s="26" t="str">
        <f>'CHP Project Data'!E45</f>
        <v>Combined Heat and Power FY17</v>
      </c>
      <c r="B58" s="26" t="str">
        <f>IF(J58=0,"Pending",'CHP Project Data'!B45)</f>
        <v>Maywood Ave School</v>
      </c>
      <c r="C58" s="27" t="str">
        <f>'CHP Project Data'!I45</f>
        <v>Maywood Ave School - 452 Maywood Ave - Maywood, NJ 07607</v>
      </c>
      <c r="D58" s="28" t="str">
        <f>'CHP Project Data'!FG45</f>
        <v>07607</v>
      </c>
      <c r="E58" s="26" t="str">
        <f>'CHP Project Data'!J45</f>
        <v>PSE&amp;G</v>
      </c>
      <c r="F58" s="29">
        <f>'CHP Project Data'!BF45</f>
        <v>75</v>
      </c>
      <c r="G58" s="26" t="str">
        <f>IF(LEFT('CHP Project Data'!C45,1)="X",RIGHT('CHP Project Data'!C45,LEN('CHP Project Data'!C45)-2),'CHP Project Data'!C45)</f>
        <v>K - 12</v>
      </c>
      <c r="H58" s="26" t="str">
        <f>IF('CHP Project Data'!F45="CHP_ICF","CHP",'CHP Project Data'!F45)</f>
        <v>CHP</v>
      </c>
      <c r="I58" s="26" t="s">
        <v>2328</v>
      </c>
      <c r="J58" s="22">
        <f>'CHP Project Data'!DY45+'CHP Project Data'!EA45+'CHP Project Data'!EC45+'CHP Project Data'!EE45+'CHP Project Data'!EG45</f>
        <v>120000</v>
      </c>
      <c r="K58" s="6">
        <f>'CHP Project Data'!AL45</f>
        <v>42844.852048611101</v>
      </c>
    </row>
    <row r="59" spans="1:11">
      <c r="A59" s="26" t="str">
        <f>'CHP Project Data'!E50</f>
        <v>Combined Heat and Power FY17</v>
      </c>
      <c r="B59" s="26" t="str">
        <f>IF(J59=0,"Pending",'CHP Project Data'!B50)</f>
        <v>Trenton Biogas</v>
      </c>
      <c r="C59" s="27" t="str">
        <f>'CHP Project Data'!I50</f>
        <v>Trenton Biogas - 1600 Lamberton Road - Trenton, NJ 08601</v>
      </c>
      <c r="D59" s="28" t="str">
        <f>'CHP Project Data'!FG50</f>
        <v>10019</v>
      </c>
      <c r="E59" s="26" t="str">
        <f>'CHP Project Data'!J50</f>
        <v>PSE&amp;G</v>
      </c>
      <c r="F59" s="29">
        <f>'CHP Project Data'!BF50</f>
        <v>3411</v>
      </c>
      <c r="G59" s="26" t="str">
        <f>IF(LEFT('CHP Project Data'!C50,1)="X",RIGHT('CHP Project Data'!C50,LEN('CHP Project Data'!C50)-2),'CHP Project Data'!C50)</f>
        <v>Industrial</v>
      </c>
      <c r="H59" s="26" t="str">
        <f>IF('CHP Project Data'!F50="CHP_ICF","CHP",'CHP Project Data'!F50)</f>
        <v>Biopower_ICF</v>
      </c>
      <c r="I59" s="26" t="s">
        <v>2337</v>
      </c>
      <c r="J59" s="22">
        <f>'CHP Project Data'!DY50+'CHP Project Data'!EA50+'CHP Project Data'!EC50+'CHP Project Data'!EE50+'CHP Project Data'!EG50</f>
        <v>2195080</v>
      </c>
      <c r="K59" s="6">
        <f>'CHP Project Data'!AL50</f>
        <v>42881.096527777801</v>
      </c>
    </row>
    <row r="60" spans="1:11">
      <c r="A60" s="26" t="str">
        <f>'CHP Project Data'!E46</f>
        <v>Combined Heat and Power FY17</v>
      </c>
      <c r="B60" s="26" t="str">
        <f>IF(J60=0,"Pending",'CHP Project Data'!B46)</f>
        <v>East Hanover School District</v>
      </c>
      <c r="C60" s="27" t="str">
        <f>'CHP Project Data'!I46</f>
        <v>East Hanover School District - 477 Ridgedale Ave - East Hanover, NJ 07936</v>
      </c>
      <c r="D60" s="28" t="str">
        <f>'CHP Project Data'!FG46</f>
        <v>07936</v>
      </c>
      <c r="E60" s="26" t="str">
        <f>'CHP Project Data'!J46</f>
        <v>JCP&amp;L</v>
      </c>
      <c r="F60" s="29">
        <f>'CHP Project Data'!BF46</f>
        <v>75</v>
      </c>
      <c r="G60" s="26" t="str">
        <f>IF(LEFT('CHP Project Data'!C46,1)="X",RIGHT('CHP Project Data'!C46,LEN('CHP Project Data'!C46)-2),'CHP Project Data'!C46)</f>
        <v>School</v>
      </c>
      <c r="H60" s="26" t="str">
        <f>IF('CHP Project Data'!F46="CHP_ICF","CHP",'CHP Project Data'!F46)</f>
        <v>CHP</v>
      </c>
      <c r="I60" s="26" t="s">
        <v>2328</v>
      </c>
      <c r="J60" s="22">
        <f>'CHP Project Data'!DY46+'CHP Project Data'!EA46+'CHP Project Data'!EC46+'CHP Project Data'!EE46+'CHP Project Data'!EG46</f>
        <v>96383.69</v>
      </c>
      <c r="K60" s="6">
        <f>'CHP Project Data'!AL46</f>
        <v>42886.702187499999</v>
      </c>
    </row>
    <row r="61" spans="1:11">
      <c r="A61" s="26" t="str">
        <f>'CHP Project Data'!E55</f>
        <v>Combined Heat and Power FY17</v>
      </c>
      <c r="B61" s="26" t="str">
        <f>IF(J61=0,"Pending",'CHP Project Data'!B55)</f>
        <v>West Orange High School</v>
      </c>
      <c r="C61" s="27" t="str">
        <f>'CHP Project Data'!I55</f>
        <v>West Orange High School - 51 Conforti Avenue - West Orange, NJ 07052</v>
      </c>
      <c r="D61" s="28" t="str">
        <f>'CHP Project Data'!FG55</f>
        <v>07052</v>
      </c>
      <c r="E61" s="26" t="str">
        <f>'CHP Project Data'!J55</f>
        <v>PSE&amp;G</v>
      </c>
      <c r="F61" s="29">
        <f>'CHP Project Data'!BF55</f>
        <v>75</v>
      </c>
      <c r="G61" s="26" t="str">
        <f>IF(LEFT('CHP Project Data'!C55,1)="X",RIGHT('CHP Project Data'!C55,LEN('CHP Project Data'!C55)-2),'CHP Project Data'!C55)</f>
        <v>K - 12</v>
      </c>
      <c r="H61" s="26" t="str">
        <f>IF('CHP Project Data'!F55="CHP_ICF","CHP",'CHP Project Data'!F55)</f>
        <v>CHP</v>
      </c>
      <c r="I61" s="26" t="s">
        <v>2328</v>
      </c>
      <c r="J61" s="22">
        <f>'CHP Project Data'!DY55+'CHP Project Data'!EA55+'CHP Project Data'!EC55+'CHP Project Data'!EE55+'CHP Project Data'!EG55</f>
        <v>120000</v>
      </c>
      <c r="K61" s="6">
        <f>'CHP Project Data'!AL55</f>
        <v>43040.731458333299</v>
      </c>
    </row>
    <row r="62" spans="1:11">
      <c r="A62" s="26" t="str">
        <f>'CHP Project Data'!E61</f>
        <v>Combined Heat and Power FY17</v>
      </c>
      <c r="B62" s="26" t="str">
        <f>IF(J62=0,"Pending",'CHP Project Data'!B61)</f>
        <v>RNJ Court Street Urban Renewal, LLC</v>
      </c>
      <c r="C62" s="27" t="str">
        <f>'CHP Project Data'!I61</f>
        <v>RNJ Court Street Urban Renewal, LLC - 1 Court Street - Newark, NJ 07102</v>
      </c>
      <c r="D62" s="28" t="str">
        <f>'CHP Project Data'!FG61</f>
        <v>10176</v>
      </c>
      <c r="E62" s="26" t="str">
        <f>'CHP Project Data'!J61</f>
        <v>PSE&amp;G</v>
      </c>
      <c r="F62" s="29">
        <f>'CHP Project Data'!BF61</f>
        <v>35</v>
      </c>
      <c r="G62" s="26" t="str">
        <f>IF(LEFT('CHP Project Data'!C61,1)="X",RIGHT('CHP Project Data'!C61,LEN('CHP Project Data'!C61)-2),'CHP Project Data'!C61)</f>
        <v>Multifamily</v>
      </c>
      <c r="H62" s="26" t="str">
        <f>IF('CHP Project Data'!F61="CHP_ICF","CHP",'CHP Project Data'!F61)</f>
        <v>CHP</v>
      </c>
      <c r="I62" s="26" t="s">
        <v>2328</v>
      </c>
      <c r="J62" s="22">
        <f>'CHP Project Data'!DY61+'CHP Project Data'!EA61+'CHP Project Data'!EC61+'CHP Project Data'!EE61+'CHP Project Data'!EG61</f>
        <v>56000</v>
      </c>
      <c r="K62" s="6">
        <f>'CHP Project Data'!AL61</f>
        <v>43041.911539351902</v>
      </c>
    </row>
    <row r="63" spans="1:11">
      <c r="A63" s="26" t="str">
        <f>'CHP Project Data'!E96</f>
        <v>Combined Heat and Power FY17</v>
      </c>
      <c r="B63" s="26" t="str">
        <f>IF(J63=0,"Pending",'CHP Project Data'!B96)</f>
        <v>Lakeland Hills Family YMCA</v>
      </c>
      <c r="C63" s="27" t="str">
        <f>'CHP Project Data'!I96</f>
        <v>Lakeland Hills Family YMCA - 100 Fanny Road - Mountain Lakes, NJ 07046</v>
      </c>
      <c r="D63" s="28" t="str">
        <f>'CHP Project Data'!FG96</f>
        <v>07046</v>
      </c>
      <c r="E63" s="26" t="str">
        <f>'CHP Project Data'!J96</f>
        <v>JCP&amp;L</v>
      </c>
      <c r="F63" s="29">
        <f>'CHP Project Data'!BF96</f>
        <v>75</v>
      </c>
      <c r="G63" s="26" t="str">
        <f>IF(LEFT('CHP Project Data'!C96,1)="X",RIGHT('CHP Project Data'!C96,LEN('CHP Project Data'!C96)-2),'CHP Project Data'!C96)</f>
        <v>Other</v>
      </c>
      <c r="H63" s="26" t="str">
        <f>IF('CHP Project Data'!F96="CHP_ICF","CHP",'CHP Project Data'!F96)</f>
        <v>CHP</v>
      </c>
      <c r="I63" s="26" t="s">
        <v>2328</v>
      </c>
      <c r="J63" s="22">
        <f>'CHP Project Data'!DY96+'CHP Project Data'!EA96+'CHP Project Data'!EC96+'CHP Project Data'!EE96+'CHP Project Data'!EG96</f>
        <v>144001.06</v>
      </c>
      <c r="K63" s="6">
        <f>'CHP Project Data'!AL96</f>
        <v>43041.954733796301</v>
      </c>
    </row>
    <row r="64" spans="1:11">
      <c r="A64" s="26" t="str">
        <f>'CHP Project Data'!E65</f>
        <v>Combined Heat and Power FY17</v>
      </c>
      <c r="B64" s="26" t="str">
        <f>IF(J64=0,"Pending",'CHP Project Data'!B65)</f>
        <v>Butler High School</v>
      </c>
      <c r="C64" s="27" t="str">
        <f>'CHP Project Data'!I65</f>
        <v>Butler High School - 38 Bartholdi Avenue - Butler, NJ 07405</v>
      </c>
      <c r="D64" s="28" t="str">
        <f>'CHP Project Data'!FG65</f>
        <v>07405</v>
      </c>
      <c r="E64" s="26" t="s">
        <v>198</v>
      </c>
      <c r="F64" s="29">
        <f>'CHP Project Data'!BF65</f>
        <v>35</v>
      </c>
      <c r="G64" s="26" t="str">
        <f>IF(LEFT('CHP Project Data'!C65,1)="X",RIGHT('CHP Project Data'!C65,LEN('CHP Project Data'!C65)-2),'CHP Project Data'!C65)</f>
        <v>K - 12</v>
      </c>
      <c r="H64" s="26" t="str">
        <f>IF('CHP Project Data'!F65="CHP_ICF","CHP",'CHP Project Data'!F65)</f>
        <v>CHP</v>
      </c>
      <c r="I64" s="26" t="s">
        <v>2328</v>
      </c>
      <c r="J64" s="22">
        <f>'CHP Project Data'!DY65+'CHP Project Data'!EA65+'CHP Project Data'!EC65+'CHP Project Data'!EE65+'CHP Project Data'!EG65</f>
        <v>47392.160000000003</v>
      </c>
      <c r="K64" s="6">
        <f>'CHP Project Data'!AL65</f>
        <v>43082.702256944402</v>
      </c>
    </row>
    <row r="65" spans="1:11">
      <c r="A65" s="26" t="str">
        <f>'CHP Project Data'!E47</f>
        <v>Combined Heat and Power FY17</v>
      </c>
      <c r="B65" s="26" t="str">
        <f>IF(J65=0,"Pending",'CHP Project Data'!B47)</f>
        <v>Oradell Board of Education</v>
      </c>
      <c r="C65" s="27" t="str">
        <f>'CHP Project Data'!I47</f>
        <v>Oradell Board of Education - 350 Prospect Ave - Oradell, NJ 07649</v>
      </c>
      <c r="D65" s="28" t="str">
        <f>'CHP Project Data'!FG47</f>
        <v>07649</v>
      </c>
      <c r="E65" s="26" t="str">
        <f>'CHP Project Data'!J47</f>
        <v>PSE&amp;G</v>
      </c>
      <c r="F65" s="29">
        <f>'CHP Project Data'!BF47</f>
        <v>55</v>
      </c>
      <c r="G65" s="26" t="str">
        <f>IF(LEFT('CHP Project Data'!C47,1)="X",RIGHT('CHP Project Data'!C47,LEN('CHP Project Data'!C47)-2),'CHP Project Data'!C47)</f>
        <v>School</v>
      </c>
      <c r="H65" s="26" t="str">
        <f>IF('CHP Project Data'!F47="CHP_ICF","CHP",'CHP Project Data'!F47)</f>
        <v>CHP</v>
      </c>
      <c r="I65" s="26" t="s">
        <v>2328</v>
      </c>
      <c r="J65" s="22">
        <f>'CHP Project Data'!DY47+'CHP Project Data'!EA47+'CHP Project Data'!EC47+'CHP Project Data'!EE47+'CHP Project Data'!EG47</f>
        <v>88000</v>
      </c>
      <c r="K65" s="6">
        <f>'CHP Project Data'!AL47</f>
        <v>43084.9735069444</v>
      </c>
    </row>
    <row r="66" spans="1:11">
      <c r="A66" s="26" t="str">
        <f>'CHP Project Data'!E64</f>
        <v>Combined Heat and Power FY17</v>
      </c>
      <c r="B66" s="26" t="str">
        <f>IF(J66=0,"Pending",'CHP Project Data'!B64)</f>
        <v>Ridgewood Public Schools</v>
      </c>
      <c r="C66" s="27" t="str">
        <f>'CHP Project Data'!I64</f>
        <v>Ridgewood Public Schools - 627 Englewood Avenue - Ridgewood, NJ 07450</v>
      </c>
      <c r="D66" s="28" t="str">
        <f>'CHP Project Data'!FG64</f>
        <v>07450</v>
      </c>
      <c r="E66" s="26" t="str">
        <f>'CHP Project Data'!J64</f>
        <v>PSE&amp;G</v>
      </c>
      <c r="F66" s="29">
        <f>'CHP Project Data'!BF64</f>
        <v>75</v>
      </c>
      <c r="G66" s="26" t="str">
        <f>IF(LEFT('CHP Project Data'!C64,1)="X",RIGHT('CHP Project Data'!C64,LEN('CHP Project Data'!C64)-2),'CHP Project Data'!C64)</f>
        <v>K - 12</v>
      </c>
      <c r="H66" s="26" t="str">
        <f>IF('CHP Project Data'!F64="CHP_ICF","CHP",'CHP Project Data'!F64)</f>
        <v>CHP</v>
      </c>
      <c r="I66" s="26" t="s">
        <v>2328</v>
      </c>
      <c r="J66" s="22">
        <f>'CHP Project Data'!DY64+'CHP Project Data'!EA64+'CHP Project Data'!EC64+'CHP Project Data'!EE64+'CHP Project Data'!EG64</f>
        <v>120000</v>
      </c>
      <c r="K66" s="6">
        <f>'CHP Project Data'!AL64</f>
        <v>43085.051701388897</v>
      </c>
    </row>
    <row r="67" spans="1:11">
      <c r="A67" s="26" t="str">
        <f>'CHP Project Data'!E62</f>
        <v>Combined Heat and Power FY17</v>
      </c>
      <c r="B67" s="26" t="str">
        <f>IF(J67=0,"Pending",'CHP Project Data'!B62)</f>
        <v>RNJ Nevada Urban Renewal, LLC</v>
      </c>
      <c r="C67" s="27" t="str">
        <f>'CHP Project Data'!I62</f>
        <v>RNJ Nevada Urban Renewal, LLC - 2 Nevada Street - Newark, NJ 07102</v>
      </c>
      <c r="D67" s="28" t="str">
        <f>'CHP Project Data'!FG62</f>
        <v>10176</v>
      </c>
      <c r="E67" s="26" t="str">
        <f>'CHP Project Data'!J62</f>
        <v>PSE&amp;G</v>
      </c>
      <c r="F67" s="29">
        <f>'CHP Project Data'!BF62</f>
        <v>75</v>
      </c>
      <c r="G67" s="26" t="str">
        <f>IF(LEFT('CHP Project Data'!C62,1)="X",RIGHT('CHP Project Data'!C62,LEN('CHP Project Data'!C62)-2),'CHP Project Data'!C62)</f>
        <v>Multifamily</v>
      </c>
      <c r="H67" s="26" t="str">
        <f>IF('CHP Project Data'!F62="CHP_ICF","CHP",'CHP Project Data'!F62)</f>
        <v>CHP</v>
      </c>
      <c r="I67" s="26" t="s">
        <v>2328</v>
      </c>
      <c r="J67" s="22">
        <f>'CHP Project Data'!DY62+'CHP Project Data'!EA62+'CHP Project Data'!EC62+'CHP Project Data'!EE62+'CHP Project Data'!EG62</f>
        <v>110459.5</v>
      </c>
      <c r="K67" s="6">
        <f>'CHP Project Data'!AL62</f>
        <v>43166.742928240703</v>
      </c>
    </row>
    <row r="68" spans="1:11">
      <c r="A68" s="26" t="str">
        <f>'CHP Project Data'!E66</f>
        <v>Combined Heat and Power FY17</v>
      </c>
      <c r="B68" s="26" t="str">
        <f>IF(J68=0,"Pending",'CHP Project Data'!B66)</f>
        <v>Merck &amp; Co Inc</v>
      </c>
      <c r="C68" s="27" t="str">
        <f>'CHP Project Data'!I66</f>
        <v>Merck Sharp &amp; Dohme - 126 E. Lincoln Ave - Rahway, NJ 07065</v>
      </c>
      <c r="D68" s="28" t="str">
        <f>'CHP Project Data'!FG66</f>
        <v>07065</v>
      </c>
      <c r="E68" s="26" t="str">
        <f>'CHP Project Data'!J66</f>
        <v>PSE&amp;G</v>
      </c>
      <c r="F68" s="29">
        <f>'CHP Project Data'!BF66</f>
        <v>150</v>
      </c>
      <c r="G68" s="26" t="str">
        <f>IF(LEFT('CHP Project Data'!C66,1)="X",RIGHT('CHP Project Data'!C66,LEN('CHP Project Data'!C66)-2),'CHP Project Data'!C66)</f>
        <v>Industrial</v>
      </c>
      <c r="H68" s="26" t="str">
        <f>IF('CHP Project Data'!F66="CHP_ICF","CHP",'CHP Project Data'!F66)</f>
        <v>CHP</v>
      </c>
      <c r="I68" s="26" t="s">
        <v>2328</v>
      </c>
      <c r="J68" s="22">
        <f>'CHP Project Data'!DY66+'CHP Project Data'!EA66+'CHP Project Data'!EC66+'CHP Project Data'!EE66+'CHP Project Data'!EG66</f>
        <v>240000</v>
      </c>
      <c r="K68" s="6">
        <f>'CHP Project Data'!AL66</f>
        <v>43186.947326388901</v>
      </c>
    </row>
    <row r="69" spans="1:11">
      <c r="A69" s="26" t="str">
        <f>'CHP Project Data'!E60</f>
        <v>Combined Heat and Power FY17</v>
      </c>
      <c r="B69" s="26" t="str">
        <f>IF(J69=0,"Pending",'CHP Project Data'!B60)</f>
        <v>Picatinny Arsenal</v>
      </c>
      <c r="C69" s="27" t="str">
        <f>'CHP Project Data'!I60</f>
        <v>Picatinny Arsenal - Whittemore Drive, Building 505 - Dover, NJ 07806</v>
      </c>
      <c r="D69" s="30" t="s">
        <v>2338</v>
      </c>
      <c r="E69" s="26" t="str">
        <f>'CHP Project Data'!J60</f>
        <v>JCP&amp;L</v>
      </c>
      <c r="F69" s="29">
        <f>'CHP Project Data'!BF60</f>
        <v>2000</v>
      </c>
      <c r="G69" s="26" t="str">
        <f>IF(LEFT('CHP Project Data'!C60,1)="X",RIGHT('CHP Project Data'!C60,LEN('CHP Project Data'!C60)-2),'CHP Project Data'!C60)</f>
        <v>Industrial</v>
      </c>
      <c r="H69" s="26" t="str">
        <f>IF('CHP Project Data'!F60="CHP_ICF","CHP",'CHP Project Data'!F60)</f>
        <v>CHP</v>
      </c>
      <c r="I69" s="26" t="s">
        <v>2328</v>
      </c>
      <c r="J69" s="22">
        <f>'CHP Project Data'!DY60+'CHP Project Data'!EA60+'CHP Project Data'!EC60+'CHP Project Data'!EE60+'CHP Project Data'!EG60</f>
        <v>1640000</v>
      </c>
      <c r="K69" s="6">
        <f>'CHP Project Data'!AL60</f>
        <v>43447.208333333299</v>
      </c>
    </row>
    <row r="70" spans="1:11">
      <c r="A70" s="26" t="str">
        <f>'CHP Project Data'!E49</f>
        <v>Combined Heat and Power FY17</v>
      </c>
      <c r="B70" s="26" t="str">
        <f>IF(J70=0,"Pending",'CHP Project Data'!B49)</f>
        <v>County of Ocean</v>
      </c>
      <c r="C70" s="27" t="str">
        <f>'CHP Project Data'!I49</f>
        <v>County of Ocean - 120 Hooper Avenue - Toms River, NJ 08754</v>
      </c>
      <c r="D70" s="28" t="str">
        <f>'CHP Project Data'!FG49</f>
        <v>08754</v>
      </c>
      <c r="E70" s="26" t="str">
        <f>'CHP Project Data'!J49</f>
        <v>JCP&amp;L</v>
      </c>
      <c r="F70" s="29">
        <f>'CHP Project Data'!BF49</f>
        <v>600</v>
      </c>
      <c r="G70" s="26" t="str">
        <f>IF(LEFT('CHP Project Data'!C49,1)="X",RIGHT('CHP Project Data'!C49,LEN('CHP Project Data'!C49)-2),'CHP Project Data'!C49)</f>
        <v>Muni</v>
      </c>
      <c r="H70" s="26" t="str">
        <f>IF('CHP Project Data'!F49="CHP_ICF","CHP",'CHP Project Data'!F49)</f>
        <v>CHP</v>
      </c>
      <c r="I70" s="26" t="s">
        <v>2328</v>
      </c>
      <c r="J70" s="22">
        <f>'CHP Project Data'!DY49+'CHP Project Data'!EA49+'CHP Project Data'!EC49+'CHP Project Data'!EE49+'CHP Project Data'!EG49</f>
        <v>1210000</v>
      </c>
      <c r="K70" s="6">
        <f>'CHP Project Data'!AL49</f>
        <v>43563.166666666701</v>
      </c>
    </row>
    <row r="71" spans="1:11">
      <c r="A71" s="26" t="str">
        <f>'CHP Project Data'!E67</f>
        <v>Combined Heat and Power FY18</v>
      </c>
      <c r="B71" s="26" t="str">
        <f>IF(J71=0,"Pending",'CHP Project Data'!B67)</f>
        <v>Ellipse Building, LLC c/o Estates Accounting</v>
      </c>
      <c r="C71" s="27" t="str">
        <f>'CHP Project Data'!I67</f>
        <v>Ellipse Building, LLC c/o Estates Accounting - 25 Park Lane South - Jersey City, NJ 07310</v>
      </c>
      <c r="D71" s="28" t="str">
        <f>'CHP Project Data'!FG67</f>
        <v>10019</v>
      </c>
      <c r="E71" s="26" t="str">
        <f>'CHP Project Data'!J67</f>
        <v>PSE&amp;G</v>
      </c>
      <c r="F71" s="29">
        <f>'CHP Project Data'!BF67</f>
        <v>150</v>
      </c>
      <c r="G71" s="26" t="str">
        <f>IF(LEFT('CHP Project Data'!C67,1)="X",RIGHT('CHP Project Data'!C67,LEN('CHP Project Data'!C67)-2),'CHP Project Data'!C67)</f>
        <v>Multifamily</v>
      </c>
      <c r="H71" s="26" t="str">
        <f>IF('CHP Project Data'!F67="CHP_ICF","CHP",'CHP Project Data'!F67)</f>
        <v>CHP</v>
      </c>
      <c r="I71" s="26" t="s">
        <v>2328</v>
      </c>
      <c r="J71" s="22">
        <f>'CHP Project Data'!DY67+'CHP Project Data'!EA67+'CHP Project Data'!EC67+'CHP Project Data'!EE67+'CHP Project Data'!EG67</f>
        <v>67582.539999999994</v>
      </c>
      <c r="K71" s="6">
        <f>'CHP Project Data'!AL67</f>
        <v>43158.785231481503</v>
      </c>
    </row>
    <row r="72" spans="1:11">
      <c r="A72" s="26" t="str">
        <f>'CHP Project Data'!E76</f>
        <v>Combined Heat and Power FY18</v>
      </c>
      <c r="B72" s="26" t="str">
        <f>IF(J72=0,"Pending",'CHP Project Data'!B76)</f>
        <v>Saddle Brook School District</v>
      </c>
      <c r="C72" s="27" t="str">
        <f>'CHP Project Data'!I76</f>
        <v>Saddle Brook School District - 355 Mayhill St - Saddle Brook, NJ 07663</v>
      </c>
      <c r="D72" s="28" t="str">
        <f>'CHP Project Data'!FG76</f>
        <v>07663</v>
      </c>
      <c r="E72" s="26" t="str">
        <f>'CHP Project Data'!J76</f>
        <v>PSE&amp;G</v>
      </c>
      <c r="F72" s="29">
        <f>'CHP Project Data'!BF76</f>
        <v>75</v>
      </c>
      <c r="G72" s="26" t="str">
        <f>IF(LEFT('CHP Project Data'!C76,1)="X",RIGHT('CHP Project Data'!C76,LEN('CHP Project Data'!C76)-2),'CHP Project Data'!C76)</f>
        <v>K - 12</v>
      </c>
      <c r="H72" s="26" t="str">
        <f>IF('CHP Project Data'!F76="CHP_ICF","CHP",'CHP Project Data'!F76)</f>
        <v>CHP</v>
      </c>
      <c r="I72" s="26" t="s">
        <v>2328</v>
      </c>
      <c r="J72" s="22">
        <f>'CHP Project Data'!DY76+'CHP Project Data'!EA76+'CHP Project Data'!EC76+'CHP Project Data'!EE76+'CHP Project Data'!EG76</f>
        <v>111675.23000000001</v>
      </c>
      <c r="K72" s="6">
        <f>'CHP Project Data'!AL76</f>
        <v>43448.208333333299</v>
      </c>
    </row>
    <row r="73" spans="1:11">
      <c r="A73" s="26" t="str">
        <f>'CHP Project Data'!E70</f>
        <v>Combined Heat and Power FY18</v>
      </c>
      <c r="B73" s="26" t="str">
        <f>IF(J73=0,"Pending",'CHP Project Data'!B70)</f>
        <v>Hudson County Improvement Authority</v>
      </c>
      <c r="C73" s="27" t="str">
        <f>'CHP Project Data'!I70</f>
        <v>Hudson County Improvement Authority - Block 5, Lot 2.03 Laurel Hill - Secaucus, NJ 07094</v>
      </c>
      <c r="D73" s="28" t="str">
        <f>'CHP Project Data'!FG70</f>
        <v>07306</v>
      </c>
      <c r="E73" s="26" t="str">
        <f>'CHP Project Data'!J70</f>
        <v>PSE&amp;G</v>
      </c>
      <c r="F73" s="29">
        <f>'CHP Project Data'!BF70</f>
        <v>65</v>
      </c>
      <c r="G73" s="26" t="str">
        <f>IF(LEFT('CHP Project Data'!C70,1)="X",RIGHT('CHP Project Data'!C70,LEN('CHP Project Data'!C70)-2),'CHP Project Data'!C70)</f>
        <v>School</v>
      </c>
      <c r="H73" s="26" t="str">
        <f>IF('CHP Project Data'!F70="CHP_ICF","CHP",'CHP Project Data'!F70)</f>
        <v>CHP</v>
      </c>
      <c r="I73" s="26" t="s">
        <v>2328</v>
      </c>
      <c r="J73" s="22">
        <f>'CHP Project Data'!DY70+'CHP Project Data'!EA70+'CHP Project Data'!EC70+'CHP Project Data'!EE70+'CHP Project Data'!EG70</f>
        <v>104000</v>
      </c>
      <c r="K73" s="6">
        <f>'CHP Project Data'!AL70</f>
        <v>43874.208333333299</v>
      </c>
    </row>
    <row r="74" spans="1:11">
      <c r="A74" s="26" t="str">
        <f>'CHP Project Data'!E73</f>
        <v>Combined Heat and Power FY18</v>
      </c>
      <c r="B74" s="26" t="str">
        <f>IF(J74=0,"Pending",'CHP Project Data'!B73)</f>
        <v>Morristown Medical Center</v>
      </c>
      <c r="C74" s="27" t="str">
        <f>'CHP Project Data'!I73</f>
        <v>Morristown Medical Center - 100 Madison Ave - Morristown, NJ 07960</v>
      </c>
      <c r="D74" s="28" t="str">
        <f>'CHP Project Data'!FG73</f>
        <v>07901</v>
      </c>
      <c r="E74" s="26" t="str">
        <f>'CHP Project Data'!J73</f>
        <v>JCP&amp;L</v>
      </c>
      <c r="F74" s="29">
        <f>'CHP Project Data'!BF73</f>
        <v>4600</v>
      </c>
      <c r="G74" s="26" t="str">
        <f>IF(LEFT('CHP Project Data'!C73,1)="X",RIGHT('CHP Project Data'!C73,LEN('CHP Project Data'!C73)-2),'CHP Project Data'!C73)</f>
        <v>Hospital/Medical Center</v>
      </c>
      <c r="H74" s="26" t="str">
        <f>IF('CHP Project Data'!F73="CHP_ICF","CHP",'CHP Project Data'!F73)</f>
        <v>CHP</v>
      </c>
      <c r="I74" s="26" t="s">
        <v>2328</v>
      </c>
      <c r="J74" s="22">
        <f>'CHP Project Data'!DY73+'CHP Project Data'!EA73+'CHP Project Data'!EC73+'CHP Project Data'!EE73+'CHP Project Data'!EG73</f>
        <v>3000000</v>
      </c>
      <c r="K74" s="6">
        <f>'CHP Project Data'!AL73</f>
        <v>44159.208333333299</v>
      </c>
    </row>
    <row r="75" spans="1:11">
      <c r="A75" s="26" t="str">
        <f>'CHP Project Data'!E72</f>
        <v>Combined Heat and Power FY18</v>
      </c>
      <c r="B75" s="26" t="str">
        <f>IF(J75=0,"Pending",'CHP Project Data'!B72)</f>
        <v>Hotels at Port Imperial</v>
      </c>
      <c r="C75" s="27" t="str">
        <f>'CHP Project Data'!I72</f>
        <v>Hotels at Port Imperial - 500 Avenue at Port Imperial - Weehawken, NJ 07086</v>
      </c>
      <c r="D75" s="28" t="str">
        <f>'CHP Project Data'!FG72</f>
        <v>07054</v>
      </c>
      <c r="E75" s="26" t="str">
        <f>'CHP Project Data'!J72</f>
        <v>PSE&amp;G</v>
      </c>
      <c r="F75" s="29">
        <f>'CHP Project Data'!BF72</f>
        <v>75</v>
      </c>
      <c r="G75" s="26" t="str">
        <f>IF(LEFT('CHP Project Data'!C72,1)="X",RIGHT('CHP Project Data'!C72,LEN('CHP Project Data'!C72)-2),'CHP Project Data'!C72)</f>
        <v>Multifamily</v>
      </c>
      <c r="H75" s="26" t="str">
        <f>IF('CHP Project Data'!F72="CHP_ICF","CHP",'CHP Project Data'!F72)</f>
        <v>CHP</v>
      </c>
      <c r="I75" s="26" t="s">
        <v>2328</v>
      </c>
      <c r="J75" s="22">
        <f>'CHP Project Data'!DY72+'CHP Project Data'!EA72+'CHP Project Data'!EC72+'CHP Project Data'!EE72+'CHP Project Data'!EG72</f>
        <v>146243.1</v>
      </c>
      <c r="K75" s="6">
        <f>'CHP Project Data'!AL72</f>
        <v>44284.166666666701</v>
      </c>
    </row>
    <row r="76" spans="1:11">
      <c r="A76" s="26" t="str">
        <f>'CHP Project Data'!E71</f>
        <v>Combined Heat and Power FY18</v>
      </c>
      <c r="B76" s="26" t="str">
        <f>IF(J76=0,"Pending",'CHP Project Data'!B71)</f>
        <v>Port Imperial South</v>
      </c>
      <c r="C76" s="27" t="str">
        <f>'CHP Project Data'!I71</f>
        <v>Port Imperial South - 1100 Avenue at Port Imperial - Weehawken, NJ 07086</v>
      </c>
      <c r="D76" s="28" t="str">
        <f>'CHP Project Data'!FG71</f>
        <v>07078</v>
      </c>
      <c r="E76" s="26" t="str">
        <f>'CHP Project Data'!J71</f>
        <v>PSE&amp;G</v>
      </c>
      <c r="F76" s="29">
        <f>'CHP Project Data'!BF71</f>
        <v>35</v>
      </c>
      <c r="G76" s="26" t="str">
        <f>IF(LEFT('CHP Project Data'!C71,1)="X",RIGHT('CHP Project Data'!C71,LEN('CHP Project Data'!C71)-2),'CHP Project Data'!C71)</f>
        <v>Multifamily</v>
      </c>
      <c r="H76" s="26" t="str">
        <f>IF('CHP Project Data'!F71="CHP_ICF","CHP",'CHP Project Data'!F71)</f>
        <v>CHP</v>
      </c>
      <c r="I76" s="26" t="s">
        <v>2328</v>
      </c>
      <c r="J76" s="22">
        <f>'CHP Project Data'!DY71+'CHP Project Data'!EA71+'CHP Project Data'!EC71+'CHP Project Data'!EE71+'CHP Project Data'!EG71</f>
        <v>21000</v>
      </c>
      <c r="K76" s="6">
        <f>'CHP Project Data'!AL71</f>
        <v>44342.166666666701</v>
      </c>
    </row>
    <row r="77" spans="1:11">
      <c r="A77" s="26" t="str">
        <f>'CHP Project Data'!E105</f>
        <v>Combined Heat and Power FY19</v>
      </c>
      <c r="B77" s="26" t="str">
        <f>IF(J77=0,"Pending",'CHP Project Data'!B105)</f>
        <v>Educational Services Commission of NJ</v>
      </c>
      <c r="C77" s="27" t="str">
        <f>'CHP Project Data'!I105</f>
        <v>Center for Lifelong Learning - 333 Cheesequake Road - Parlin, NJ 08859</v>
      </c>
      <c r="D77" s="28" t="str">
        <f>'CHP Project Data'!FG105</f>
        <v>08854</v>
      </c>
      <c r="E77" s="26" t="str">
        <f>'CHP Project Data'!J105</f>
        <v>JCP&amp;L</v>
      </c>
      <c r="F77" s="29">
        <f>'CHP Project Data'!BF105</f>
        <v>75</v>
      </c>
      <c r="G77" s="26" t="str">
        <f>IF(LEFT('CHP Project Data'!C105,1)="X",RIGHT('CHP Project Data'!C105,LEN('CHP Project Data'!C105)-2),'CHP Project Data'!C105)</f>
        <v>Middle School</v>
      </c>
      <c r="H77" s="26" t="str">
        <f>IF('CHP Project Data'!F105="CHP_ICF","CHP",'CHP Project Data'!F105)</f>
        <v>CHP</v>
      </c>
      <c r="I77" s="26" t="s">
        <v>2328</v>
      </c>
      <c r="J77" s="22">
        <f>'CHP Project Data'!DY105+'CHP Project Data'!EA105+'CHP Project Data'!EC105+'CHP Project Data'!EE105+'CHP Project Data'!EG105</f>
        <v>45000</v>
      </c>
      <c r="K77" s="6">
        <f>'CHP Project Data'!AL105</f>
        <v>43580.166666666701</v>
      </c>
    </row>
    <row r="78" spans="1:11">
      <c r="A78" s="26" t="str">
        <f>'CHP Project Data'!E109</f>
        <v>Combined Heat and Power FY19</v>
      </c>
      <c r="B78" s="26" t="str">
        <f>IF(J78=0,"Pending",'CHP Project Data'!B109)</f>
        <v>Garden Spires Urban Renewal, L.P.</v>
      </c>
      <c r="C78" s="27" t="str">
        <f>'CHP Project Data'!I109</f>
        <v>Garden Spires - 195 First Street - Newark, Nj 07107</v>
      </c>
      <c r="D78" s="28" t="str">
        <f>'CHP Project Data'!FG109</f>
        <v>10022</v>
      </c>
      <c r="E78" s="26" t="s">
        <v>198</v>
      </c>
      <c r="F78" s="29">
        <f>'CHP Project Data'!BF109</f>
        <v>450</v>
      </c>
      <c r="G78" s="26" t="str">
        <f>IF(LEFT('CHP Project Data'!C109,1)="X",RIGHT('CHP Project Data'!C109,LEN('CHP Project Data'!C109)-2),'CHP Project Data'!C109)</f>
        <v>Multifamily - Mid/High Rise</v>
      </c>
      <c r="H78" s="26" t="str">
        <f>IF('CHP Project Data'!F109="CHP_ICF","CHP",'CHP Project Data'!F109)</f>
        <v>CHP</v>
      </c>
      <c r="I78" s="26" t="s">
        <v>2328</v>
      </c>
      <c r="J78" s="22">
        <f>'CHP Project Data'!DY109+'CHP Project Data'!EA109+'CHP Project Data'!EC109+'CHP Project Data'!EE109+'CHP Project Data'!EG109</f>
        <v>720000</v>
      </c>
      <c r="K78" s="6">
        <f>'CHP Project Data'!AL109</f>
        <v>43642.166666666701</v>
      </c>
    </row>
    <row r="79" spans="1:11">
      <c r="A79" s="26" t="str">
        <f>'CHP Project Data'!E114</f>
        <v>Combined Heat and Power FY19</v>
      </c>
      <c r="B79" s="26" t="str">
        <f>IF(J79=0,"Pending",'CHP Project Data'!B114)</f>
        <v>Katz Jewish Community Center</v>
      </c>
      <c r="C79" s="27" t="str">
        <f>'CHP Project Data'!I114</f>
        <v>Katz Jewish Community Center - 1301 Springdale Rd - Cherry Hill, NJ 08003</v>
      </c>
      <c r="D79" s="28" t="str">
        <f>'CHP Project Data'!FG114</f>
        <v>08003</v>
      </c>
      <c r="E79" s="26" t="str">
        <f>'CHP Project Data'!J114</f>
        <v>PSE&amp;G</v>
      </c>
      <c r="F79" s="29">
        <f>'CHP Project Data'!BF114</f>
        <v>146</v>
      </c>
      <c r="G79" s="26" t="str">
        <f>IF(LEFT('CHP Project Data'!C114,1)="X",RIGHT('CHP Project Data'!C114,LEN('CHP Project Data'!C114)-2),'CHP Project Data'!C114)</f>
        <v>Center / Club / Meeting Hall / Public Assembly</v>
      </c>
      <c r="H79" s="26" t="str">
        <f>IF('CHP Project Data'!F114="CHP_ICF","CHP",'CHP Project Data'!F114)</f>
        <v>CHP</v>
      </c>
      <c r="I79" s="26" t="s">
        <v>2328</v>
      </c>
      <c r="J79" s="22">
        <f>'CHP Project Data'!DY114+'CHP Project Data'!EA114+'CHP Project Data'!EC114+'CHP Project Data'!EE114+'CHP Project Data'!EG114</f>
        <v>292000</v>
      </c>
      <c r="K79" s="6">
        <f>'CHP Project Data'!AL114</f>
        <v>43749.166666666701</v>
      </c>
    </row>
    <row r="80" spans="1:11" ht="15.6">
      <c r="A80" s="26" t="str">
        <f>'CHP Project Data'!E111</f>
        <v>Combined Heat and Power FY19</v>
      </c>
      <c r="B80" s="26" t="str">
        <f>IF(J80=0,"Pending",'CHP Project Data'!B111)</f>
        <v>BMS Lawrenceville Cogeneration Project</v>
      </c>
      <c r="C80" s="31" t="s">
        <v>2339</v>
      </c>
      <c r="D80" s="28" t="str">
        <f>'CHP Project Data'!FG111</f>
        <v>08534</v>
      </c>
      <c r="E80" s="26" t="str">
        <f>'CHP Project Data'!J111</f>
        <v>PSE&amp;G</v>
      </c>
      <c r="F80" s="29">
        <f>'CHP Project Data'!BF111</f>
        <v>5420</v>
      </c>
      <c r="G80" s="26" t="str">
        <f>IF(LEFT('CHP Project Data'!C111,1)="X",RIGHT('CHP Project Data'!C111,LEN('CHP Project Data'!C111)-2),'CHP Project Data'!C111)</f>
        <v>Office</v>
      </c>
      <c r="H80" s="26" t="str">
        <f>IF('CHP Project Data'!F111="CHP_ICF","CHP",'CHP Project Data'!F111)</f>
        <v>CHP</v>
      </c>
      <c r="I80" s="26" t="s">
        <v>2328</v>
      </c>
      <c r="J80" s="22">
        <f>'CHP Project Data'!DY111+'CHP Project Data'!EA111+'CHP Project Data'!EC111+'CHP Project Data'!EE111+'CHP Project Data'!EG111</f>
        <v>2400000</v>
      </c>
      <c r="K80" s="6">
        <f>'CHP Project Data'!AL111</f>
        <v>43845.208333333299</v>
      </c>
    </row>
    <row r="81" spans="1:11">
      <c r="A81" s="26" t="str">
        <f>'CHP Project Data'!E100</f>
        <v>Combined Heat and Power FY19</v>
      </c>
      <c r="B81" s="26" t="str">
        <f>IF(J81=0,"Pending",'CHP Project Data'!B100)</f>
        <v>Grove Pointe Condo Urban Renewal, LLC</v>
      </c>
      <c r="C81" s="27" t="str">
        <f>'CHP Project Data'!I100</f>
        <v>Grove Pointe Urban, LLC, 100 Christopher Columbus Drv, Jersey City, NJ 07301</v>
      </c>
      <c r="D81" s="28" t="str">
        <f>'CHP Project Data'!FG100</f>
        <v>07301</v>
      </c>
      <c r="E81" s="26" t="str">
        <f>'CHP Project Data'!J100</f>
        <v>PSE&amp;G</v>
      </c>
      <c r="F81" s="29">
        <f>'CHP Project Data'!BF100</f>
        <v>75</v>
      </c>
      <c r="G81" s="26" t="str">
        <f>IF(LEFT('CHP Project Data'!C100,1)="X",RIGHT('CHP Project Data'!C100,LEN('CHP Project Data'!C100)-2),'CHP Project Data'!C100)</f>
        <v>Multifamily - Mid/High Rise</v>
      </c>
      <c r="H81" s="26" t="str">
        <f>IF('CHP Project Data'!F100="CHP_ICF","CHP",'CHP Project Data'!F100)</f>
        <v>CHP</v>
      </c>
      <c r="I81" s="26" t="s">
        <v>2328</v>
      </c>
      <c r="J81" s="22">
        <f>'CHP Project Data'!DY100+'CHP Project Data'!EA100+'CHP Project Data'!EC100+'CHP Project Data'!EE100+'CHP Project Data'!EG100</f>
        <v>140523.46</v>
      </c>
      <c r="K81" s="6">
        <f>'CHP Project Data'!AL100</f>
        <v>43924.166666666701</v>
      </c>
    </row>
    <row r="82" spans="1:11">
      <c r="A82" s="26" t="str">
        <f>'CHP Project Data'!E112</f>
        <v>Combined Heat and Power FY19</v>
      </c>
      <c r="B82" s="26" t="str">
        <f>IF(J82=0,"Pending",'CHP Project Data'!B112)</f>
        <v>Parkview Towers</v>
      </c>
      <c r="C82" s="27" t="str">
        <f>'CHP Project Data'!I112</f>
        <v>Parkview Towers, 5101 Park Ave., West New York, NJ 07093</v>
      </c>
      <c r="D82" s="28" t="str">
        <f>'CHP Project Data'!FG112</f>
        <v>07093</v>
      </c>
      <c r="E82" s="26" t="str">
        <f>'CHP Project Data'!J112</f>
        <v>PSE&amp;G</v>
      </c>
      <c r="F82" s="29">
        <f>'CHP Project Data'!BF112</f>
        <v>75</v>
      </c>
      <c r="G82" s="26" t="str">
        <f>IF(LEFT('CHP Project Data'!C112,1)="X",RIGHT('CHP Project Data'!C112,LEN('CHP Project Data'!C112)-2),'CHP Project Data'!C112)</f>
        <v>Multifamily - Mid/High Rise</v>
      </c>
      <c r="H82" s="26" t="str">
        <f>IF('CHP Project Data'!F112="CHP_ICF","CHP",'CHP Project Data'!F112)</f>
        <v>CHP</v>
      </c>
      <c r="I82" s="26" t="s">
        <v>2328</v>
      </c>
      <c r="J82" s="22">
        <f>'CHP Project Data'!DY112+'CHP Project Data'!EA112+'CHP Project Data'!EC112+'CHP Project Data'!EE112+'CHP Project Data'!EG112</f>
        <v>120000</v>
      </c>
      <c r="K82" s="6">
        <f>'CHP Project Data'!AL112</f>
        <v>44008.166666666701</v>
      </c>
    </row>
    <row r="83" spans="1:11">
      <c r="A83" s="26" t="str">
        <f>'CHP Project Data'!E116</f>
        <v>Combined Heat and Power FY19</v>
      </c>
      <c r="B83" s="26" t="str">
        <f>IF(J83=0,"Pending",'CHP Project Data'!B116)</f>
        <v>Sycamore Propco</v>
      </c>
      <c r="C83" s="27" t="str">
        <f>'CHP Project Data'!I116</f>
        <v>Sycamore Propco - 1 South Ridgedale Ave - East Hanover, NJ 07936</v>
      </c>
      <c r="D83" s="28" t="str">
        <f>'CHP Project Data'!FG116</f>
        <v>07936</v>
      </c>
      <c r="E83" s="26" t="str">
        <f>'CHP Project Data'!J116</f>
        <v>JCP&amp;L</v>
      </c>
      <c r="F83" s="29">
        <f>'CHP Project Data'!BF116</f>
        <v>75</v>
      </c>
      <c r="G83" s="26" t="str">
        <f>IF(LEFT('CHP Project Data'!C116,1)="X",RIGHT('CHP Project Data'!C116,LEN('CHP Project Data'!C116)-2),'CHP Project Data'!C116)</f>
        <v>Nursing Home / Assisted Living</v>
      </c>
      <c r="H83" s="26" t="str">
        <f>IF('CHP Project Data'!F116="CHP_ICF","CHP",'CHP Project Data'!F116)</f>
        <v>CHP</v>
      </c>
      <c r="I83" s="26" t="s">
        <v>2328</v>
      </c>
      <c r="J83" s="22">
        <f>'CHP Project Data'!DY116+'CHP Project Data'!EA116+'CHP Project Data'!EC116+'CHP Project Data'!EE116+'CHP Project Data'!EG116</f>
        <v>150000</v>
      </c>
      <c r="K83" s="6">
        <f>'CHP Project Data'!AL116</f>
        <v>44284.166666666701</v>
      </c>
    </row>
    <row r="84" spans="1:11">
      <c r="A84" s="26" t="str">
        <f>'CHP Project Data'!E106</f>
        <v>Combined Heat and Power FY19</v>
      </c>
      <c r="B84" s="26" t="str">
        <f>IF(J84=0,"Pending",'CHP Project Data'!B106)</f>
        <v>Inspira Health Mullica Hill</v>
      </c>
      <c r="C84" s="27" t="str">
        <f>'CHP Project Data'!I106</f>
        <v>Inspira Health Mullica Hill - Mullica Hill Rd - Mullica Hill, NJ 08062</v>
      </c>
      <c r="D84" s="28" t="str">
        <f>'CHP Project Data'!FG106</f>
        <v>08360</v>
      </c>
      <c r="E84" s="26" t="str">
        <f>'CHP Project Data'!J106</f>
        <v>ACE</v>
      </c>
      <c r="F84" s="29">
        <f>'CHP Project Data'!BF106</f>
        <v>1141</v>
      </c>
      <c r="G84" s="26" t="str">
        <f>IF(LEFT('CHP Project Data'!C106,1)="X",RIGHT('CHP Project Data'!C106,LEN('CHP Project Data'!C106)-2),'CHP Project Data'!C106)</f>
        <v>Hospital / Medical Center</v>
      </c>
      <c r="H84" s="26" t="str">
        <f>IF('CHP Project Data'!F106="CHP_ICF","CHP",'CHP Project Data'!F106)</f>
        <v>CHP</v>
      </c>
      <c r="I84" s="26" t="s">
        <v>2328</v>
      </c>
      <c r="J84" s="22">
        <f>'CHP Project Data'!DY106+'CHP Project Data'!EA106+'CHP Project Data'!EC106+'CHP Project Data'!EE106+'CHP Project Data'!EG106</f>
        <v>1412459.18</v>
      </c>
      <c r="K84" s="6">
        <f>'CHP Project Data'!AL106</f>
        <v>44356.166666666701</v>
      </c>
    </row>
    <row r="85" spans="1:11">
      <c r="A85" s="26" t="str">
        <f>'CHP Project Data'!E113</f>
        <v>Combined Heat and Power FY19</v>
      </c>
      <c r="B85" s="26" t="str">
        <f>IF(J85=0,"Pending",'CHP Project Data'!B113)</f>
        <v>Vineland Veterans Memorial Home</v>
      </c>
      <c r="C85" s="27" t="str">
        <f>'CHP Project Data'!I113</f>
        <v>Vineland Veterans Memorial Home - 524 NW Blvd - Vineland, NJ 08630</v>
      </c>
      <c r="D85" s="28" t="str">
        <f>'CHP Project Data'!FG113</f>
        <v>08625</v>
      </c>
      <c r="E85" s="26" t="s">
        <v>302</v>
      </c>
      <c r="F85" s="29">
        <f>'CHP Project Data'!BF113</f>
        <v>557</v>
      </c>
      <c r="G85" s="26" t="str">
        <f>IF(LEFT('CHP Project Data'!C113,1)="X",RIGHT('CHP Project Data'!C113,LEN('CHP Project Data'!C113)-2),'CHP Project Data'!C113)</f>
        <v>Nursing Home / Assisted Living</v>
      </c>
      <c r="H85" s="26" t="str">
        <f>IF('CHP Project Data'!F113="CHP_ICF","CHP",'CHP Project Data'!F113)</f>
        <v>CHP</v>
      </c>
      <c r="I85" s="26" t="s">
        <v>2328</v>
      </c>
      <c r="J85" s="22">
        <f>'CHP Project Data'!DY113+'CHP Project Data'!EA113+'CHP Project Data'!EC113+'CHP Project Data'!EE113+'CHP Project Data'!EG113</f>
        <v>951300</v>
      </c>
      <c r="K85" s="6">
        <f>'CHP Project Data'!AL113</f>
        <v>44390.166666666701</v>
      </c>
    </row>
    <row r="86" spans="1:11">
      <c r="A86" s="26" t="str">
        <f>'CHP Project Data'!E108</f>
        <v>Combined Heat and Power FY19</v>
      </c>
      <c r="B86" s="26" t="str">
        <f>IF(J86=0,"Pending",'CHP Project Data'!B108)</f>
        <v>900 Monroe Hoboken LLC</v>
      </c>
      <c r="C86" s="27" t="str">
        <f>'CHP Project Data'!I108</f>
        <v>900 Monroe, 900 Monroe Street, Hoboken, NJ 07030</v>
      </c>
      <c r="D86" s="28" t="str">
        <f>'CHP Project Data'!FG108</f>
        <v>02135</v>
      </c>
      <c r="E86" s="26" t="str">
        <f>'CHP Project Data'!J108</f>
        <v>PSE&amp;G</v>
      </c>
      <c r="F86" s="29">
        <f>'CHP Project Data'!BF108</f>
        <v>60</v>
      </c>
      <c r="G86" s="26" t="str">
        <f>IF(LEFT('CHP Project Data'!C108,1)="X",RIGHT('CHP Project Data'!C108,LEN('CHP Project Data'!C108)-2),'CHP Project Data'!C108)</f>
        <v>Mixed-Use</v>
      </c>
      <c r="H86" s="26" t="str">
        <f>IF('CHP Project Data'!F108="CHP_ICF","CHP",'CHP Project Data'!F108)</f>
        <v>CHP</v>
      </c>
      <c r="I86" s="26" t="s">
        <v>2328</v>
      </c>
      <c r="J86" s="22">
        <f>'CHP Project Data'!DY108+'CHP Project Data'!EA108+'CHP Project Data'!EC108+'CHP Project Data'!EE108+'CHP Project Data'!EG108</f>
        <v>36000</v>
      </c>
      <c r="K86" s="6">
        <f>'CHP Project Data'!AL108</f>
        <v>44420.166666666701</v>
      </c>
    </row>
    <row r="87" spans="1:11">
      <c r="A87" s="26" t="str">
        <f>'CHP Project Data'!E118</f>
        <v>Combined Heat and Power FY20</v>
      </c>
      <c r="B87" s="26" t="str">
        <f>IF(J87=0,"Pending",'CHP Project Data'!B118)</f>
        <v>Chews Elementary</v>
      </c>
      <c r="C87" s="27" t="str">
        <f>'CHP Project Data'!I118</f>
        <v>Chews Elementary, 600 Somerdale Rd, Blackwood, NJ 08012</v>
      </c>
      <c r="D87" s="28" t="str">
        <f>'CHP Project Data'!FG118</f>
        <v>08012</v>
      </c>
      <c r="E87" s="26" t="str">
        <f>'CHP Project Data'!J118</f>
        <v>PSE&amp;G</v>
      </c>
      <c r="F87" s="29">
        <f>'CHP Project Data'!BF118</f>
        <v>35</v>
      </c>
      <c r="G87" s="26" t="str">
        <f>IF(LEFT('CHP Project Data'!C118,1)="X",RIGHT('CHP Project Data'!C118,LEN('CHP Project Data'!C118)-2),'CHP Project Data'!C118)</f>
        <v>Elementary School</v>
      </c>
      <c r="H87" s="26" t="str">
        <f>IF('CHP Project Data'!F118="CHP_ICF","CHP",'CHP Project Data'!F118)</f>
        <v>CHP</v>
      </c>
      <c r="I87" s="26" t="s">
        <v>2328</v>
      </c>
      <c r="J87" s="22">
        <f>'CHP Project Data'!DY118+'CHP Project Data'!EA118+'CHP Project Data'!EC118+'CHP Project Data'!EE118+'CHP Project Data'!EG118</f>
        <v>58734.96</v>
      </c>
      <c r="K87" s="6">
        <f>'CHP Project Data'!AL118</f>
        <v>44132.166666666701</v>
      </c>
    </row>
    <row r="88" spans="1:11">
      <c r="A88" s="26" t="str">
        <f>'CHP Project Data'!E119</f>
        <v>Combined Heat and Power FY20</v>
      </c>
      <c r="B88" s="26" t="str">
        <f>IF(J88=0,"Pending",'CHP Project Data'!B119)</f>
        <v>Port Imperial 8-9</v>
      </c>
      <c r="C88" s="27" t="str">
        <f>'CHP Project Data'!I119</f>
        <v>Port Imperial South Building 8-9 - 900 Avenue at Port Imperial - Weehawken, NJ 07086</v>
      </c>
      <c r="D88" s="28" t="str">
        <f>'CHP Project Data'!FG119</f>
        <v>07054</v>
      </c>
      <c r="E88" s="26" t="str">
        <f>'CHP Project Data'!J119</f>
        <v>PSE&amp;G</v>
      </c>
      <c r="F88" s="29">
        <f>'CHP Project Data'!BF119</f>
        <v>35</v>
      </c>
      <c r="G88" s="26" t="str">
        <f>IF(LEFT('CHP Project Data'!C119,1)="X",RIGHT('CHP Project Data'!C119,LEN('CHP Project Data'!C119)-2),'CHP Project Data'!C119)</f>
        <v>Multifamily - Mid/High Rise</v>
      </c>
      <c r="H88" s="26" t="str">
        <f>IF('CHP Project Data'!F119="CHP_ICF","CHP",'CHP Project Data'!F119)</f>
        <v>CHP</v>
      </c>
      <c r="I88" s="26" t="s">
        <v>2328</v>
      </c>
      <c r="J88" s="22">
        <f>'CHP Project Data'!DY119+'CHP Project Data'!EA119+'CHP Project Data'!EC119+'CHP Project Data'!EE119+'CHP Project Data'!EG119</f>
        <v>21000</v>
      </c>
      <c r="K88" s="6">
        <f>'CHP Project Data'!AL119</f>
        <v>44404.166666666701</v>
      </c>
    </row>
    <row r="89" spans="1:11">
      <c r="A89" s="26" t="str">
        <f>'CHP Project Data'!E136</f>
        <v>Combined Heat and Power FY20</v>
      </c>
      <c r="B89" s="26" t="str">
        <f>IF(J89=0,"Pending",'CHP Project Data'!B136)</f>
        <v>Kittatinny Regional High School</v>
      </c>
      <c r="C89" s="27" t="str">
        <f>'CHP Project Data'!I136</f>
        <v>Kittatinny Reg. HS, 77 Halsey Rd., Newton, NJ 07860</v>
      </c>
      <c r="D89" s="28" t="str">
        <f>'CHP Project Data'!FG136</f>
        <v>07860</v>
      </c>
      <c r="E89" s="26" t="str">
        <f>'CHP Project Data'!J136</f>
        <v>Elizabethtown Gas</v>
      </c>
      <c r="F89" s="29">
        <f>'CHP Project Data'!BF136</f>
        <v>35</v>
      </c>
      <c r="G89" s="26" t="str">
        <f>IF(LEFT('CHP Project Data'!C136,1)="X",RIGHT('CHP Project Data'!C136,LEN('CHP Project Data'!C136)-2),'CHP Project Data'!C136)</f>
        <v>High School</v>
      </c>
      <c r="H89" s="26" t="str">
        <f>IF('CHP Project Data'!F136="CHP_ICF","CHP",'CHP Project Data'!F136)</f>
        <v>CHP</v>
      </c>
      <c r="I89" s="26" t="s">
        <v>2328</v>
      </c>
      <c r="J89" s="22">
        <f>'CHP Project Data'!DY136+'CHP Project Data'!EA136+'CHP Project Data'!EC136+'CHP Project Data'!EE136+'CHP Project Data'!EG136</f>
        <v>56000</v>
      </c>
      <c r="K89" s="6">
        <f>'CHP Project Data'!AL136</f>
        <v>44452.166666666701</v>
      </c>
    </row>
    <row r="90" spans="1:11">
      <c r="A90" s="26" t="str">
        <f>'CHP Project Data'!E139</f>
        <v>Combined Heat and Power FY21</v>
      </c>
      <c r="B90" s="26" t="str">
        <f>IF(J90=0,"Pending",'CHP Project Data'!B139)</f>
        <v>PH Urban Renewal LLC</v>
      </c>
      <c r="C90" s="27" t="str">
        <f>'CHP Project Data'!I139</f>
        <v>The Charlotte - 25 Christopher Columbus Dr - Jersey City, NJ 07302</v>
      </c>
      <c r="D90" s="28" t="str">
        <f>'CHP Project Data'!FG139</f>
        <v>07311</v>
      </c>
      <c r="E90" s="26" t="str">
        <f>'CHP Project Data'!J139</f>
        <v>PSE&amp;G</v>
      </c>
      <c r="F90" s="29">
        <f>'CHP Project Data'!BF139</f>
        <v>150</v>
      </c>
      <c r="G90" s="26" t="str">
        <f>IF(LEFT('CHP Project Data'!C139,1)="X",RIGHT('CHP Project Data'!C139,LEN('CHP Project Data'!C139)-2),'CHP Project Data'!C139)</f>
        <v>Multifamily - Mid/High Rise</v>
      </c>
      <c r="H90" s="26" t="str">
        <f>IF('CHP Project Data'!F139="CHP_ICF","CHP",'CHP Project Data'!F139)</f>
        <v>CHP</v>
      </c>
      <c r="I90" s="26" t="s">
        <v>2328</v>
      </c>
      <c r="J90" s="22">
        <f>'CHP Project Data'!DY139+'CHP Project Data'!EA139+'CHP Project Data'!EC139+'CHP Project Data'!EE139+'CHP Project Data'!EG139</f>
        <v>90000</v>
      </c>
      <c r="K90" s="6">
        <f>'CHP Project Data'!AL139</f>
        <v>44876.208333333299</v>
      </c>
    </row>
    <row r="91" spans="1:11">
      <c r="A91" s="26" t="str">
        <f>'CHP Project Data'!E147</f>
        <v>Combined Heat and Power FY22</v>
      </c>
      <c r="B91" s="26" t="str">
        <f>IF(J91=0,"Pending",'CHP Project Data'!B147)</f>
        <v>Blackstone Interior</v>
      </c>
      <c r="C91" s="27" t="str">
        <f>'CHP Project Data'!I147</f>
        <v>Indigo II - 141 S Harrison Ave - East Orange, NJ 07018</v>
      </c>
      <c r="D91" s="28" t="str">
        <f>'CHP Project Data'!FG147</f>
        <v>07102</v>
      </c>
      <c r="E91" s="26" t="str">
        <f>'CHP Project Data'!J147</f>
        <v>PSE&amp;G</v>
      </c>
      <c r="F91" s="29">
        <f>'CHP Project Data'!BF147</f>
        <v>35</v>
      </c>
      <c r="G91" s="26" t="str">
        <f>IF(LEFT('CHP Project Data'!C147,1)="X",RIGHT('CHP Project Data'!C147,LEN('CHP Project Data'!C147)-2),'CHP Project Data'!C147)</f>
        <v>Multifamily - Mid/High Rise</v>
      </c>
      <c r="H91" s="26" t="str">
        <f>IF('CHP Project Data'!F147="CHP_ICF","CHP",'CHP Project Data'!F147)</f>
        <v>CHP</v>
      </c>
      <c r="I91" s="26" t="s">
        <v>2328</v>
      </c>
      <c r="J91" s="22">
        <f>'CHP Project Data'!DY147+'CHP Project Data'!EA147+'CHP Project Data'!EC147+'CHP Project Data'!EE147+'CHP Project Data'!EG147</f>
        <v>21000</v>
      </c>
      <c r="K91" s="6">
        <f>'CHP Project Data'!AL147</f>
        <v>44802.166666666701</v>
      </c>
    </row>
    <row r="92" spans="1:11" ht="15.6">
      <c r="A92" s="26" t="str">
        <f>'CHP Project Data'!E129</f>
        <v>Fuel Cell FY20</v>
      </c>
      <c r="B92" s="32" t="s">
        <v>1854</v>
      </c>
      <c r="C92" s="27" t="str">
        <f>'CHP Project Data'!I129</f>
        <v>Home Depot #976 - 1621 N OLDEN AVENUE - EWING, NJ 08628</v>
      </c>
      <c r="D92" s="28" t="str">
        <f>'CHP Project Data'!FG129</f>
        <v>303339</v>
      </c>
      <c r="E92" s="26" t="str">
        <f>'CHP Project Data'!J129</f>
        <v>PSE&amp;G</v>
      </c>
      <c r="F92" s="29">
        <f>'CHP Project Data'!BF129</f>
        <v>150</v>
      </c>
      <c r="G92" s="26" t="str">
        <f>IF(LEFT('CHP Project Data'!C129,1)="X",RIGHT('CHP Project Data'!C129,LEN('CHP Project Data'!C129)-2),'CHP Project Data'!C129)</f>
        <v>Warehouse - Conditioned / Refrigerated</v>
      </c>
      <c r="H92" s="26" t="str">
        <f>IF('CHP Project Data'!F129="CHP_ICF","CHP",'CHP Project Data'!F129)</f>
        <v>Fuel Cell</v>
      </c>
      <c r="I92" s="26" t="s">
        <v>2328</v>
      </c>
      <c r="J92" s="22">
        <f>'CHP Project Data'!DY129+'CHP Project Data'!EA129+'CHP Project Data'!EC129+'CHP Project Data'!EE129+'CHP Project Data'!EG129</f>
        <v>240000</v>
      </c>
      <c r="K92" s="6">
        <f>'CHP Project Data'!AL129</f>
        <v>44804.166666666701</v>
      </c>
    </row>
    <row r="93" spans="1:11">
      <c r="A93" s="26" t="str">
        <f>'CHP Project Data'!E132</f>
        <v>Fuel Cell FY20</v>
      </c>
      <c r="B93" s="26" t="s">
        <v>1854</v>
      </c>
      <c r="C93" s="27" t="str">
        <f>'CHP Project Data'!I132</f>
        <v>Home Depot - 180 12th St - Jersey City, NJ 07310</v>
      </c>
      <c r="D93" s="28" t="str">
        <f>'CHP Project Data'!FG132</f>
        <v>303339</v>
      </c>
      <c r="E93" s="26" t="str">
        <f>'CHP Project Data'!J132</f>
        <v>PSE&amp;G</v>
      </c>
      <c r="F93" s="29">
        <f>'CHP Project Data'!BF132</f>
        <v>150</v>
      </c>
      <c r="G93" s="26" t="str">
        <f>IF(LEFT('CHP Project Data'!C132,1)="X",RIGHT('CHP Project Data'!C132,LEN('CHP Project Data'!C132)-2),'CHP Project Data'!C132)</f>
        <v>Warehouse - Conditioned / Refrigerated</v>
      </c>
      <c r="H93" s="26" t="str">
        <f>IF('CHP Project Data'!F132="CHP_ICF","CHP",'CHP Project Data'!F132)</f>
        <v>Fuel Cell</v>
      </c>
      <c r="I93" s="26" t="s">
        <v>2328</v>
      </c>
      <c r="J93" s="22">
        <f>'CHP Project Data'!DY132+'CHP Project Data'!EA132+'CHP Project Data'!EC132+'CHP Project Data'!EE132+'CHP Project Data'!EG132</f>
        <v>240000</v>
      </c>
      <c r="K93" s="6">
        <f>'CHP Project Data'!AL132</f>
        <v>44804.166666666701</v>
      </c>
    </row>
    <row r="94" spans="1:11">
      <c r="A94" s="26" t="str">
        <f>'CHP Project Data'!E133</f>
        <v>Fuel Cell FY20</v>
      </c>
      <c r="B94" s="26" t="s">
        <v>1854</v>
      </c>
      <c r="C94" s="27" t="str">
        <f>'CHP Project Data'!I133</f>
        <v>HD #6917 - 4095 US Hwy 1 - Monmouth Junction, NJ 08852</v>
      </c>
      <c r="D94" s="28" t="str">
        <f>'CHP Project Data'!FG133</f>
        <v>303339</v>
      </c>
      <c r="E94" s="26" t="str">
        <f>'CHP Project Data'!J133</f>
        <v>PSE&amp;G</v>
      </c>
      <c r="F94" s="29">
        <f>'CHP Project Data'!BF133</f>
        <v>150</v>
      </c>
      <c r="G94" s="26" t="str">
        <f>IF(LEFT('CHP Project Data'!C133,1)="X",RIGHT('CHP Project Data'!C133,LEN('CHP Project Data'!C133)-2),'CHP Project Data'!C133)</f>
        <v>Warehouse - Conditioned / Refrigerated</v>
      </c>
      <c r="H94" s="26" t="str">
        <f>IF('CHP Project Data'!F133="CHP_ICF","CHP",'CHP Project Data'!F133)</f>
        <v>Fuel Cell</v>
      </c>
      <c r="I94" s="26" t="s">
        <v>2328</v>
      </c>
      <c r="J94" s="22">
        <f>'CHP Project Data'!DY133+'CHP Project Data'!EA133+'CHP Project Data'!EC133+'CHP Project Data'!EE133+'CHP Project Data'!EG133</f>
        <v>240000</v>
      </c>
      <c r="K94" s="6">
        <f>'CHP Project Data'!AL133</f>
        <v>44804.166666666701</v>
      </c>
    </row>
    <row r="95" spans="1:11">
      <c r="A95" s="26" t="str">
        <f>'CHP Project Data'!E134</f>
        <v>Fuel Cell FY20</v>
      </c>
      <c r="B95" s="26" t="s">
        <v>1854</v>
      </c>
      <c r="C95" s="27" t="str">
        <f>'CHP Project Data'!I134</f>
        <v>HD #8475 - 7605 Tonnelle Ave - North Bergen, NJ 07047</v>
      </c>
      <c r="D95" s="28" t="str">
        <f>'CHP Project Data'!FG134</f>
        <v>303339</v>
      </c>
      <c r="E95" s="26" t="str">
        <f>'CHP Project Data'!J134</f>
        <v>PSE&amp;G</v>
      </c>
      <c r="F95" s="29">
        <f>'CHP Project Data'!BF134</f>
        <v>150</v>
      </c>
      <c r="G95" s="26" t="str">
        <f>IF(LEFT('CHP Project Data'!C134,1)="X",RIGHT('CHP Project Data'!C134,LEN('CHP Project Data'!C134)-2),'CHP Project Data'!C134)</f>
        <v>Warehouse - Conditioned / Refrigerated</v>
      </c>
      <c r="H95" s="26" t="str">
        <f>IF('CHP Project Data'!F134="CHP_ICF","CHP",'CHP Project Data'!F134)</f>
        <v>Fuel Cell</v>
      </c>
      <c r="I95" s="26" t="s">
        <v>2328</v>
      </c>
      <c r="J95" s="22">
        <f>'CHP Project Data'!DY134+'CHP Project Data'!EA134+'CHP Project Data'!EC134+'CHP Project Data'!EE134+'CHP Project Data'!EG134</f>
        <v>240000</v>
      </c>
      <c r="K95" s="6">
        <f>'CHP Project Data'!AL134</f>
        <v>44804.166666666701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4FE0-66A7-4AB0-8652-1E910CE74754}">
  <dimension ref="A1:M94"/>
  <sheetViews>
    <sheetView zoomScale="84" workbookViewId="0">
      <selection activeCell="C56" sqref="C56"/>
    </sheetView>
  </sheetViews>
  <sheetFormatPr defaultRowHeight="14.45"/>
  <cols>
    <col min="1" max="1" width="35.42578125" customWidth="1"/>
    <col min="2" max="2" width="34.42578125" customWidth="1"/>
    <col min="3" max="3" width="76.7109375" customWidth="1"/>
    <col min="4" max="4" width="11" style="9" bestFit="1" customWidth="1"/>
    <col min="5" max="5" width="6.85546875" bestFit="1" customWidth="1"/>
    <col min="6" max="6" width="9.42578125" style="11" bestFit="1" customWidth="1"/>
    <col min="7" max="7" width="31.7109375" customWidth="1"/>
    <col min="8" max="8" width="13.28515625" style="15" customWidth="1"/>
    <col min="9" max="9" width="5.42578125" bestFit="1" customWidth="1"/>
    <col min="10" max="10" width="23.28515625" style="3" bestFit="1" customWidth="1"/>
    <col min="11" max="11" width="14.42578125" style="6" customWidth="1"/>
  </cols>
  <sheetData>
    <row r="1" spans="1:13" s="9" customFormat="1" ht="26.1">
      <c r="A1" s="10" t="s">
        <v>2317</v>
      </c>
      <c r="B1" s="7" t="s">
        <v>157</v>
      </c>
      <c r="C1" s="7" t="s">
        <v>2318</v>
      </c>
      <c r="D1" s="7" t="s">
        <v>2319</v>
      </c>
      <c r="E1" s="7" t="s">
        <v>2320</v>
      </c>
      <c r="F1" s="7" t="s">
        <v>2321</v>
      </c>
      <c r="G1" s="7" t="s">
        <v>2322</v>
      </c>
      <c r="H1" s="7" t="s">
        <v>5</v>
      </c>
      <c r="I1" s="7" t="s">
        <v>2323</v>
      </c>
      <c r="J1" s="12" t="s">
        <v>2324</v>
      </c>
      <c r="K1" s="13" t="s">
        <v>2325</v>
      </c>
      <c r="M1" s="14"/>
    </row>
    <row r="2" spans="1:13">
      <c r="A2" t="s">
        <v>194</v>
      </c>
      <c r="B2" t="s">
        <v>619</v>
      </c>
      <c r="C2" s="5" t="s">
        <v>620</v>
      </c>
      <c r="D2" s="8" t="s">
        <v>628</v>
      </c>
      <c r="E2" t="s">
        <v>198</v>
      </c>
      <c r="F2" s="11">
        <v>75</v>
      </c>
      <c r="G2" t="s">
        <v>2333</v>
      </c>
      <c r="H2" s="11" t="s">
        <v>1522</v>
      </c>
      <c r="J2" s="4">
        <v>50625</v>
      </c>
      <c r="K2" s="6">
        <v>42633.463541666701</v>
      </c>
    </row>
    <row r="3" spans="1:13">
      <c r="A3" t="s">
        <v>1521</v>
      </c>
      <c r="B3" t="s">
        <v>883</v>
      </c>
      <c r="C3" s="5" t="s">
        <v>1632</v>
      </c>
      <c r="D3" s="8" t="s">
        <v>889</v>
      </c>
      <c r="E3" t="s">
        <v>198</v>
      </c>
      <c r="F3" s="11">
        <v>60</v>
      </c>
      <c r="G3" t="s">
        <v>1631</v>
      </c>
      <c r="H3" s="11" t="s">
        <v>1522</v>
      </c>
      <c r="J3" s="4">
        <v>36000</v>
      </c>
      <c r="K3" s="6">
        <v>44420.166666666701</v>
      </c>
    </row>
    <row r="4" spans="1:13">
      <c r="A4" t="s">
        <v>194</v>
      </c>
      <c r="B4" t="s">
        <v>1402</v>
      </c>
      <c r="C4" s="5" t="s">
        <v>1403</v>
      </c>
      <c r="D4" s="8" t="s">
        <v>1410</v>
      </c>
      <c r="E4" t="s">
        <v>223</v>
      </c>
      <c r="F4" s="11">
        <v>100</v>
      </c>
      <c r="G4" t="s">
        <v>804</v>
      </c>
      <c r="H4" s="11" t="s">
        <v>1522</v>
      </c>
      <c r="J4" s="4">
        <v>200000</v>
      </c>
      <c r="K4" s="6">
        <v>42333.416666666701</v>
      </c>
    </row>
    <row r="5" spans="1:13">
      <c r="A5" t="s">
        <v>727</v>
      </c>
      <c r="B5" t="s">
        <v>840</v>
      </c>
      <c r="C5" s="5" t="s">
        <v>841</v>
      </c>
      <c r="D5" s="8" t="s">
        <v>849</v>
      </c>
      <c r="E5" t="s">
        <v>223</v>
      </c>
      <c r="F5" s="11">
        <v>345</v>
      </c>
      <c r="G5" t="s">
        <v>2327</v>
      </c>
      <c r="H5" s="11" t="s">
        <v>1522</v>
      </c>
      <c r="J5" s="4">
        <v>552000</v>
      </c>
      <c r="K5" s="6">
        <v>42808.715659722198</v>
      </c>
    </row>
    <row r="6" spans="1:13">
      <c r="A6" t="s">
        <v>194</v>
      </c>
      <c r="B6" t="s">
        <v>1534</v>
      </c>
      <c r="C6" s="5" t="s">
        <v>1536</v>
      </c>
      <c r="D6" s="8" t="s">
        <v>438</v>
      </c>
      <c r="E6" t="s">
        <v>223</v>
      </c>
      <c r="F6" s="11">
        <v>0</v>
      </c>
      <c r="G6">
        <v>0</v>
      </c>
      <c r="H6" s="11" t="s">
        <v>1522</v>
      </c>
      <c r="J6" s="4">
        <v>750000</v>
      </c>
      <c r="K6" s="6">
        <v>41204.166666666701</v>
      </c>
    </row>
    <row r="7" spans="1:13">
      <c r="A7" t="s">
        <v>727</v>
      </c>
      <c r="B7" t="s">
        <v>961</v>
      </c>
      <c r="C7" s="5" t="s">
        <v>963</v>
      </c>
      <c r="D7" s="8" t="s">
        <v>970</v>
      </c>
      <c r="E7" t="s">
        <v>223</v>
      </c>
      <c r="F7" s="11">
        <v>225</v>
      </c>
      <c r="G7" t="s">
        <v>2340</v>
      </c>
      <c r="H7" s="11" t="s">
        <v>1522</v>
      </c>
      <c r="J7" s="4">
        <v>450000</v>
      </c>
      <c r="K7" s="6">
        <v>42829.030636574098</v>
      </c>
    </row>
    <row r="8" spans="1:13">
      <c r="A8" t="s">
        <v>324</v>
      </c>
      <c r="B8" t="s">
        <v>673</v>
      </c>
      <c r="C8" s="5" t="s">
        <v>674</v>
      </c>
      <c r="D8" s="8" t="s">
        <v>241</v>
      </c>
      <c r="E8" t="s">
        <v>198</v>
      </c>
      <c r="F8" s="11">
        <v>700</v>
      </c>
      <c r="G8" t="s">
        <v>420</v>
      </c>
      <c r="H8" s="11" t="s">
        <v>1522</v>
      </c>
      <c r="J8" s="4">
        <v>1972775</v>
      </c>
      <c r="K8" s="6">
        <v>42597.166666666701</v>
      </c>
    </row>
    <row r="9" spans="1:13">
      <c r="A9" t="s">
        <v>194</v>
      </c>
      <c r="B9" t="s">
        <v>220</v>
      </c>
      <c r="C9" s="5" t="s">
        <v>222</v>
      </c>
      <c r="D9" s="8" t="s">
        <v>232</v>
      </c>
      <c r="E9" t="s">
        <v>223</v>
      </c>
      <c r="F9" s="11">
        <v>1000</v>
      </c>
      <c r="G9" t="s">
        <v>1666</v>
      </c>
      <c r="H9" s="11" t="s">
        <v>1522</v>
      </c>
      <c r="J9" s="4">
        <v>2000000</v>
      </c>
      <c r="K9" s="6">
        <v>42384.416666666701</v>
      </c>
    </row>
    <row r="10" spans="1:13">
      <c r="A10" t="s">
        <v>194</v>
      </c>
      <c r="B10" t="s">
        <v>220</v>
      </c>
      <c r="C10" s="5" t="s">
        <v>588</v>
      </c>
      <c r="D10" s="8" t="s">
        <v>232</v>
      </c>
      <c r="E10" t="s">
        <v>223</v>
      </c>
      <c r="F10" s="11">
        <v>1000</v>
      </c>
      <c r="G10" t="s">
        <v>340</v>
      </c>
      <c r="H10" s="11" t="s">
        <v>1522</v>
      </c>
      <c r="J10" s="4">
        <v>2000000</v>
      </c>
      <c r="K10" s="6">
        <v>42384.416666666701</v>
      </c>
    </row>
    <row r="11" spans="1:13">
      <c r="A11" t="s">
        <v>194</v>
      </c>
      <c r="B11" t="s">
        <v>220</v>
      </c>
      <c r="C11" s="5" t="s">
        <v>1300</v>
      </c>
      <c r="D11" s="8" t="s">
        <v>232</v>
      </c>
      <c r="E11" t="s">
        <v>223</v>
      </c>
      <c r="F11" s="11">
        <v>600</v>
      </c>
      <c r="G11" t="s">
        <v>804</v>
      </c>
      <c r="H11" s="11" t="s">
        <v>1522</v>
      </c>
      <c r="J11" s="4">
        <v>1800000</v>
      </c>
      <c r="K11" s="6">
        <v>42142.333333333299</v>
      </c>
    </row>
    <row r="12" spans="1:13">
      <c r="A12" t="s">
        <v>1521</v>
      </c>
      <c r="B12" t="s">
        <v>1665</v>
      </c>
      <c r="C12" s="5">
        <v>0</v>
      </c>
      <c r="D12" s="8" t="s">
        <v>1673</v>
      </c>
      <c r="E12" t="s">
        <v>198</v>
      </c>
      <c r="F12" s="11">
        <v>5420</v>
      </c>
      <c r="G12" t="s">
        <v>1666</v>
      </c>
      <c r="H12" s="11" t="s">
        <v>1522</v>
      </c>
      <c r="J12" s="4">
        <v>900000</v>
      </c>
      <c r="K12" s="6">
        <v>43845.208333333299</v>
      </c>
    </row>
    <row r="13" spans="1:13">
      <c r="A13" t="s">
        <v>727</v>
      </c>
      <c r="B13" t="s">
        <v>1060</v>
      </c>
      <c r="C13" s="5" t="s">
        <v>1061</v>
      </c>
      <c r="D13" s="8" t="s">
        <v>1067</v>
      </c>
      <c r="E13">
        <v>0</v>
      </c>
      <c r="F13" s="11">
        <v>35</v>
      </c>
      <c r="G13" t="s">
        <v>520</v>
      </c>
      <c r="H13" s="11" t="s">
        <v>1522</v>
      </c>
      <c r="J13" s="4">
        <v>47392.160000000003</v>
      </c>
      <c r="K13" s="6">
        <v>43082.702256944402</v>
      </c>
    </row>
    <row r="14" spans="1:13">
      <c r="A14" t="s">
        <v>194</v>
      </c>
      <c r="B14" t="s">
        <v>591</v>
      </c>
      <c r="C14" s="5" t="s">
        <v>592</v>
      </c>
      <c r="D14" s="8" t="s">
        <v>598</v>
      </c>
      <c r="E14" t="s">
        <v>300</v>
      </c>
      <c r="F14" s="11">
        <v>200</v>
      </c>
      <c r="G14" t="s">
        <v>2341</v>
      </c>
      <c r="H14" s="11" t="s">
        <v>1522</v>
      </c>
      <c r="J14" s="4">
        <v>350100</v>
      </c>
      <c r="K14" s="6">
        <v>42185.333333333299</v>
      </c>
    </row>
    <row r="15" spans="1:13">
      <c r="A15" t="s">
        <v>324</v>
      </c>
      <c r="B15" t="s">
        <v>540</v>
      </c>
      <c r="C15" s="5" t="s">
        <v>541</v>
      </c>
      <c r="D15" s="8" t="s">
        <v>206</v>
      </c>
      <c r="E15" t="s">
        <v>198</v>
      </c>
      <c r="F15" s="11">
        <v>100</v>
      </c>
      <c r="G15" t="s">
        <v>432</v>
      </c>
      <c r="H15" s="11" t="s">
        <v>1522</v>
      </c>
      <c r="J15" s="4">
        <v>67500</v>
      </c>
      <c r="K15" s="6">
        <v>43552.166666666701</v>
      </c>
    </row>
    <row r="16" spans="1:13">
      <c r="A16" t="s">
        <v>1781</v>
      </c>
      <c r="B16" t="s">
        <v>1796</v>
      </c>
      <c r="C16" s="5" t="s">
        <v>1798</v>
      </c>
      <c r="D16" s="8" t="s">
        <v>1804</v>
      </c>
      <c r="E16" t="s">
        <v>198</v>
      </c>
      <c r="F16" s="11">
        <v>35</v>
      </c>
      <c r="G16" t="s">
        <v>1797</v>
      </c>
      <c r="H16" s="11" t="s">
        <v>1522</v>
      </c>
      <c r="J16" s="4">
        <v>22025.61</v>
      </c>
      <c r="K16" s="6">
        <v>44132.166666666701</v>
      </c>
    </row>
    <row r="17" spans="1:11">
      <c r="A17" t="s">
        <v>727</v>
      </c>
      <c r="B17" t="s">
        <v>799</v>
      </c>
      <c r="C17" s="5" t="s">
        <v>800</v>
      </c>
      <c r="D17" s="8" t="s">
        <v>552</v>
      </c>
      <c r="E17" t="s">
        <v>223</v>
      </c>
      <c r="F17" s="11">
        <v>600</v>
      </c>
      <c r="G17" t="s">
        <v>432</v>
      </c>
      <c r="H17" s="11" t="s">
        <v>1522</v>
      </c>
      <c r="J17" s="4">
        <v>990000</v>
      </c>
      <c r="K17" s="6">
        <v>43563.166666666701</v>
      </c>
    </row>
    <row r="18" spans="1:11">
      <c r="A18" t="s">
        <v>194</v>
      </c>
      <c r="B18" t="s">
        <v>419</v>
      </c>
      <c r="C18" s="5" t="s">
        <v>421</v>
      </c>
      <c r="D18" s="8" t="s">
        <v>426</v>
      </c>
      <c r="E18" t="s">
        <v>198</v>
      </c>
      <c r="F18" s="11">
        <v>750</v>
      </c>
      <c r="G18" t="s">
        <v>420</v>
      </c>
      <c r="H18" s="11" t="s">
        <v>1522</v>
      </c>
      <c r="J18" s="4">
        <v>2000000</v>
      </c>
      <c r="K18" s="6">
        <v>42506.166666666701</v>
      </c>
    </row>
    <row r="19" spans="1:11">
      <c r="A19" t="s">
        <v>194</v>
      </c>
      <c r="B19" t="s">
        <v>461</v>
      </c>
      <c r="C19" s="5" t="s">
        <v>463</v>
      </c>
      <c r="D19" s="8" t="s">
        <v>469</v>
      </c>
      <c r="E19" t="s">
        <v>223</v>
      </c>
      <c r="F19" s="11">
        <v>75</v>
      </c>
      <c r="G19" t="s">
        <v>340</v>
      </c>
      <c r="H19" s="11" t="s">
        <v>1522</v>
      </c>
      <c r="J19" s="4">
        <v>150000</v>
      </c>
      <c r="K19" s="6">
        <v>41795.333333333299</v>
      </c>
    </row>
    <row r="20" spans="1:11">
      <c r="A20" t="s">
        <v>727</v>
      </c>
      <c r="B20" t="s">
        <v>760</v>
      </c>
      <c r="C20" s="5" t="s">
        <v>761</v>
      </c>
      <c r="D20" s="8" t="s">
        <v>768</v>
      </c>
      <c r="E20" t="s">
        <v>223</v>
      </c>
      <c r="F20" s="11">
        <v>75</v>
      </c>
      <c r="G20" t="s">
        <v>2341</v>
      </c>
      <c r="H20" s="11" t="s">
        <v>1522</v>
      </c>
      <c r="J20" s="4">
        <v>96383.69</v>
      </c>
      <c r="K20" s="6">
        <v>42886.702187499999</v>
      </c>
    </row>
    <row r="21" spans="1:11">
      <c r="A21" t="s">
        <v>1521</v>
      </c>
      <c r="B21" t="s">
        <v>1592</v>
      </c>
      <c r="C21" s="5" t="s">
        <v>1594</v>
      </c>
      <c r="D21" s="8" t="s">
        <v>1599</v>
      </c>
      <c r="E21" t="s">
        <v>223</v>
      </c>
      <c r="F21" s="11">
        <v>75</v>
      </c>
      <c r="G21" t="s">
        <v>1593</v>
      </c>
      <c r="H21" s="11" t="s">
        <v>1522</v>
      </c>
      <c r="J21" s="4">
        <v>45000</v>
      </c>
      <c r="K21" s="6">
        <v>43580.166666666701</v>
      </c>
    </row>
    <row r="22" spans="1:11">
      <c r="A22" t="s">
        <v>1101</v>
      </c>
      <c r="B22" t="s">
        <v>1100</v>
      </c>
      <c r="C22" s="5" t="s">
        <v>1102</v>
      </c>
      <c r="D22" s="8" t="s">
        <v>828</v>
      </c>
      <c r="E22" t="s">
        <v>198</v>
      </c>
      <c r="F22" s="11">
        <v>150</v>
      </c>
      <c r="G22" t="s">
        <v>2333</v>
      </c>
      <c r="H22" s="11" t="s">
        <v>1522</v>
      </c>
      <c r="J22" s="4">
        <v>67582.539999999994</v>
      </c>
      <c r="K22" s="6">
        <v>43158.785231481503</v>
      </c>
    </row>
    <row r="23" spans="1:11">
      <c r="A23" t="s">
        <v>194</v>
      </c>
      <c r="B23" t="s">
        <v>1565</v>
      </c>
      <c r="C23" s="5">
        <v>0</v>
      </c>
      <c r="D23" s="8" t="s">
        <v>1569</v>
      </c>
      <c r="E23">
        <v>0</v>
      </c>
      <c r="F23" s="11">
        <v>225</v>
      </c>
      <c r="G23">
        <v>0</v>
      </c>
      <c r="H23" s="11" t="s">
        <v>1522</v>
      </c>
      <c r="J23" s="4">
        <v>450000</v>
      </c>
      <c r="K23" s="6">
        <v>41744.166666666701</v>
      </c>
    </row>
    <row r="24" spans="1:11">
      <c r="A24" t="s">
        <v>324</v>
      </c>
      <c r="B24" t="s">
        <v>440</v>
      </c>
      <c r="C24" s="5" t="s">
        <v>441</v>
      </c>
      <c r="D24" s="8" t="s">
        <v>447</v>
      </c>
      <c r="E24" t="s">
        <v>223</v>
      </c>
      <c r="F24" s="11">
        <v>1000</v>
      </c>
      <c r="G24" t="s">
        <v>288</v>
      </c>
      <c r="H24" s="11" t="s">
        <v>1522</v>
      </c>
      <c r="J24" s="4">
        <v>2000000</v>
      </c>
      <c r="K24" s="6">
        <v>42863.683807870402</v>
      </c>
    </row>
    <row r="25" spans="1:11">
      <c r="A25" t="s">
        <v>1521</v>
      </c>
      <c r="B25" t="s">
        <v>1641</v>
      </c>
      <c r="C25" s="5" t="s">
        <v>1642</v>
      </c>
      <c r="D25" s="8" t="s">
        <v>1648</v>
      </c>
      <c r="E25">
        <v>0</v>
      </c>
      <c r="F25" s="11">
        <v>450</v>
      </c>
      <c r="G25" t="s">
        <v>1520</v>
      </c>
      <c r="H25" s="11" t="s">
        <v>1522</v>
      </c>
      <c r="J25" s="4">
        <v>720000</v>
      </c>
      <c r="K25" s="6">
        <v>43642.166666666701</v>
      </c>
    </row>
    <row r="26" spans="1:11">
      <c r="A26" t="s">
        <v>194</v>
      </c>
      <c r="B26" t="s">
        <v>1415</v>
      </c>
      <c r="C26" s="5" t="s">
        <v>1416</v>
      </c>
      <c r="D26" s="8" t="s">
        <v>264</v>
      </c>
      <c r="E26" t="s">
        <v>198</v>
      </c>
      <c r="F26" s="11">
        <v>75</v>
      </c>
      <c r="G26" t="s">
        <v>804</v>
      </c>
      <c r="H26" s="11" t="s">
        <v>1522</v>
      </c>
      <c r="J26" s="4">
        <v>96592.5</v>
      </c>
      <c r="K26" s="6">
        <v>42123.333333333299</v>
      </c>
    </row>
    <row r="27" spans="1:11">
      <c r="A27" t="s">
        <v>1521</v>
      </c>
      <c r="B27" t="s">
        <v>1519</v>
      </c>
      <c r="C27" s="5" t="s">
        <v>1523</v>
      </c>
      <c r="D27" s="8" t="s">
        <v>1528</v>
      </c>
      <c r="E27" t="s">
        <v>198</v>
      </c>
      <c r="F27" s="11">
        <v>75</v>
      </c>
      <c r="G27" t="s">
        <v>1520</v>
      </c>
      <c r="H27" s="11" t="s">
        <v>1522</v>
      </c>
      <c r="J27" s="4">
        <v>140523.46</v>
      </c>
      <c r="K27" s="6">
        <v>43924.166666666701</v>
      </c>
    </row>
    <row r="28" spans="1:11">
      <c r="A28" t="s">
        <v>194</v>
      </c>
      <c r="B28" t="s">
        <v>1246</v>
      </c>
      <c r="C28" s="5" t="s">
        <v>1248</v>
      </c>
      <c r="D28" s="8" t="s">
        <v>1255</v>
      </c>
      <c r="E28" t="s">
        <v>198</v>
      </c>
      <c r="F28" s="11">
        <v>100</v>
      </c>
      <c r="G28" t="s">
        <v>804</v>
      </c>
      <c r="H28" s="11" t="s">
        <v>1522</v>
      </c>
      <c r="J28" s="4">
        <v>176913</v>
      </c>
      <c r="K28" s="6">
        <v>41795.166666666701</v>
      </c>
    </row>
    <row r="29" spans="1:11">
      <c r="A29" t="s">
        <v>194</v>
      </c>
      <c r="B29" t="s">
        <v>488</v>
      </c>
      <c r="C29" s="5" t="s">
        <v>489</v>
      </c>
      <c r="D29" s="8" t="s">
        <v>256</v>
      </c>
      <c r="E29" t="s">
        <v>198</v>
      </c>
      <c r="F29" s="11">
        <v>100</v>
      </c>
      <c r="G29" t="s">
        <v>2341</v>
      </c>
      <c r="H29" s="11" t="s">
        <v>1522</v>
      </c>
      <c r="J29" s="4">
        <v>189978.59999999998</v>
      </c>
      <c r="K29" s="6">
        <v>42534.166666666701</v>
      </c>
    </row>
    <row r="30" spans="1:11">
      <c r="A30" t="s">
        <v>194</v>
      </c>
      <c r="B30" t="s">
        <v>246</v>
      </c>
      <c r="C30" s="5" t="s">
        <v>249</v>
      </c>
      <c r="D30" s="8" t="s">
        <v>256</v>
      </c>
      <c r="E30" t="s">
        <v>198</v>
      </c>
      <c r="F30" s="11">
        <v>100</v>
      </c>
      <c r="G30" t="s">
        <v>2341</v>
      </c>
      <c r="H30" s="11" t="s">
        <v>1522</v>
      </c>
      <c r="J30" s="4">
        <v>181400.06</v>
      </c>
      <c r="K30" s="6">
        <v>42499.166666666701</v>
      </c>
    </row>
    <row r="31" spans="1:11">
      <c r="A31" t="s">
        <v>1101</v>
      </c>
      <c r="B31" t="s">
        <v>1166</v>
      </c>
      <c r="C31" s="5" t="s">
        <v>1167</v>
      </c>
      <c r="D31" s="8" t="s">
        <v>614</v>
      </c>
      <c r="E31" t="s">
        <v>198</v>
      </c>
      <c r="F31" s="11">
        <v>75</v>
      </c>
      <c r="G31" t="s">
        <v>2333</v>
      </c>
      <c r="H31" s="11" t="s">
        <v>1522</v>
      </c>
      <c r="J31" s="4">
        <v>146243.1</v>
      </c>
      <c r="K31" s="6">
        <v>44284.166666666701</v>
      </c>
    </row>
    <row r="32" spans="1:11">
      <c r="A32" t="s">
        <v>1101</v>
      </c>
      <c r="B32" t="s">
        <v>1133</v>
      </c>
      <c r="C32" s="5" t="s">
        <v>1134</v>
      </c>
      <c r="D32" s="8" t="s">
        <v>1140</v>
      </c>
      <c r="E32" t="s">
        <v>198</v>
      </c>
      <c r="F32" s="11">
        <v>65</v>
      </c>
      <c r="G32" t="s">
        <v>2341</v>
      </c>
      <c r="H32" s="11" t="s">
        <v>1522</v>
      </c>
      <c r="J32" s="4">
        <v>104000</v>
      </c>
      <c r="K32" s="6">
        <v>43874.208333333299</v>
      </c>
    </row>
    <row r="33" spans="1:11">
      <c r="A33" t="s">
        <v>1521</v>
      </c>
      <c r="B33" t="s">
        <v>1605</v>
      </c>
      <c r="C33" s="5" t="s">
        <v>1607</v>
      </c>
      <c r="D33" s="8" t="s">
        <v>1615</v>
      </c>
      <c r="E33" t="s">
        <v>300</v>
      </c>
      <c r="F33" s="11">
        <v>1141</v>
      </c>
      <c r="G33" t="s">
        <v>1606</v>
      </c>
      <c r="H33" s="11" t="s">
        <v>1522</v>
      </c>
      <c r="J33" s="4">
        <v>1202691.26</v>
      </c>
      <c r="K33" s="6">
        <v>44356.166666666701</v>
      </c>
    </row>
    <row r="34" spans="1:11">
      <c r="A34" t="s">
        <v>324</v>
      </c>
      <c r="B34" t="s">
        <v>431</v>
      </c>
      <c r="C34" s="5" t="s">
        <v>433</v>
      </c>
      <c r="D34" s="8" t="s">
        <v>206</v>
      </c>
      <c r="E34" t="s">
        <v>198</v>
      </c>
      <c r="F34" s="11">
        <v>100</v>
      </c>
      <c r="G34" t="s">
        <v>432</v>
      </c>
      <c r="H34" s="11" t="s">
        <v>1522</v>
      </c>
      <c r="J34" s="4">
        <v>67500</v>
      </c>
      <c r="K34" s="6">
        <v>43552.166666666701</v>
      </c>
    </row>
    <row r="35" spans="1:11">
      <c r="A35" t="s">
        <v>194</v>
      </c>
      <c r="B35" t="s">
        <v>269</v>
      </c>
      <c r="C35" s="5" t="s">
        <v>271</v>
      </c>
      <c r="D35" s="8" t="s">
        <v>206</v>
      </c>
      <c r="E35" t="s">
        <v>198</v>
      </c>
      <c r="F35" s="11">
        <v>100</v>
      </c>
      <c r="G35" t="s">
        <v>2342</v>
      </c>
      <c r="H35" s="11" t="s">
        <v>1522</v>
      </c>
      <c r="J35" s="4">
        <v>67500</v>
      </c>
      <c r="K35" s="6">
        <v>43553.166666666701</v>
      </c>
    </row>
    <row r="36" spans="1:11">
      <c r="A36" t="s">
        <v>1521</v>
      </c>
      <c r="B36" t="s">
        <v>1725</v>
      </c>
      <c r="C36" s="5" t="s">
        <v>1727</v>
      </c>
      <c r="D36" s="8" t="s">
        <v>1188</v>
      </c>
      <c r="E36" t="s">
        <v>198</v>
      </c>
      <c r="F36" s="11">
        <v>146</v>
      </c>
      <c r="G36" t="s">
        <v>1726</v>
      </c>
      <c r="H36" s="11" t="s">
        <v>1522</v>
      </c>
      <c r="J36" s="4">
        <v>233600</v>
      </c>
      <c r="K36" s="6">
        <v>43749.166666666701</v>
      </c>
    </row>
    <row r="37" spans="1:11">
      <c r="A37" t="s">
        <v>324</v>
      </c>
      <c r="B37" t="s">
        <v>339</v>
      </c>
      <c r="C37" s="5" t="s">
        <v>341</v>
      </c>
      <c r="D37" s="8" t="s">
        <v>350</v>
      </c>
      <c r="E37" t="s">
        <v>300</v>
      </c>
      <c r="F37" s="11">
        <v>750</v>
      </c>
      <c r="G37" t="s">
        <v>340</v>
      </c>
      <c r="H37" s="11" t="s">
        <v>1522</v>
      </c>
      <c r="J37" s="4">
        <v>2000000</v>
      </c>
      <c r="K37" s="6">
        <v>42711.640451388899</v>
      </c>
    </row>
    <row r="38" spans="1:11">
      <c r="A38" t="s">
        <v>1781</v>
      </c>
      <c r="B38" t="s">
        <v>1949</v>
      </c>
      <c r="C38" s="5" t="s">
        <v>1951</v>
      </c>
      <c r="D38" s="8" t="s">
        <v>1956</v>
      </c>
      <c r="E38" t="s">
        <v>702</v>
      </c>
      <c r="F38" s="11">
        <v>35</v>
      </c>
      <c r="G38" t="s">
        <v>1950</v>
      </c>
      <c r="H38" s="11" t="s">
        <v>1522</v>
      </c>
      <c r="J38" s="4">
        <v>21000</v>
      </c>
      <c r="K38" s="6">
        <v>44452.166666666701</v>
      </c>
    </row>
    <row r="39" spans="1:11">
      <c r="A39" t="s">
        <v>727</v>
      </c>
      <c r="B39" t="s">
        <v>1480</v>
      </c>
      <c r="C39" s="5" t="s">
        <v>1481</v>
      </c>
      <c r="D39" s="8" t="s">
        <v>1487</v>
      </c>
      <c r="E39" t="s">
        <v>223</v>
      </c>
      <c r="F39" s="11">
        <v>75</v>
      </c>
      <c r="G39" t="s">
        <v>804</v>
      </c>
      <c r="H39" s="11" t="s">
        <v>1522</v>
      </c>
      <c r="J39" s="4">
        <v>144001.06</v>
      </c>
      <c r="K39" s="6">
        <v>43041.954733796301</v>
      </c>
    </row>
    <row r="40" spans="1:11">
      <c r="A40" t="s">
        <v>324</v>
      </c>
      <c r="B40" t="s">
        <v>1380</v>
      </c>
      <c r="C40" s="5" t="s">
        <v>1381</v>
      </c>
      <c r="D40" s="8" t="s">
        <v>264</v>
      </c>
      <c r="E40" t="s">
        <v>198</v>
      </c>
      <c r="F40" s="11">
        <v>75</v>
      </c>
      <c r="G40" t="s">
        <v>804</v>
      </c>
      <c r="H40" s="11" t="s">
        <v>1522</v>
      </c>
      <c r="J40" s="4">
        <v>32922</v>
      </c>
      <c r="K40" s="6">
        <v>42766.402094907397</v>
      </c>
    </row>
    <row r="41" spans="1:11">
      <c r="A41" t="s">
        <v>324</v>
      </c>
      <c r="B41" t="s">
        <v>679</v>
      </c>
      <c r="C41" s="5" t="s">
        <v>680</v>
      </c>
      <c r="D41" s="8" t="s">
        <v>447</v>
      </c>
      <c r="E41" t="s">
        <v>198</v>
      </c>
      <c r="F41" s="11">
        <v>800</v>
      </c>
      <c r="G41" t="s">
        <v>288</v>
      </c>
      <c r="H41" s="11" t="s">
        <v>1522</v>
      </c>
      <c r="J41" s="4">
        <v>2000000</v>
      </c>
      <c r="K41" s="6">
        <v>42806.782256944403</v>
      </c>
    </row>
    <row r="42" spans="1:11">
      <c r="A42" t="s">
        <v>194</v>
      </c>
      <c r="B42" t="s">
        <v>1281</v>
      </c>
      <c r="C42" s="5" t="s">
        <v>1282</v>
      </c>
      <c r="D42" s="8" t="s">
        <v>1289</v>
      </c>
      <c r="E42" t="s">
        <v>198</v>
      </c>
      <c r="F42" s="11">
        <v>498</v>
      </c>
      <c r="G42" t="s">
        <v>804</v>
      </c>
      <c r="H42" s="11" t="s">
        <v>1522</v>
      </c>
      <c r="J42" s="4">
        <v>896400</v>
      </c>
      <c r="K42" s="6">
        <v>42093.333333333299</v>
      </c>
    </row>
    <row r="43" spans="1:11">
      <c r="A43" t="s">
        <v>727</v>
      </c>
      <c r="B43" t="s">
        <v>748</v>
      </c>
      <c r="C43" s="5" t="s">
        <v>749</v>
      </c>
      <c r="D43" s="8" t="s">
        <v>755</v>
      </c>
      <c r="E43" t="s">
        <v>198</v>
      </c>
      <c r="F43" s="11">
        <v>75</v>
      </c>
      <c r="G43" t="s">
        <v>520</v>
      </c>
      <c r="H43" s="11" t="s">
        <v>1522</v>
      </c>
      <c r="J43" s="4">
        <v>120000</v>
      </c>
      <c r="K43" s="6">
        <v>42844.852048611101</v>
      </c>
    </row>
    <row r="44" spans="1:11">
      <c r="A44" t="s">
        <v>727</v>
      </c>
      <c r="B44" t="s">
        <v>1080</v>
      </c>
      <c r="C44" s="5" t="s">
        <v>701</v>
      </c>
      <c r="D44" s="8" t="s">
        <v>707</v>
      </c>
      <c r="E44" t="s">
        <v>198</v>
      </c>
      <c r="F44" s="11">
        <v>150</v>
      </c>
      <c r="G44" t="s">
        <v>340</v>
      </c>
      <c r="H44" s="11" t="s">
        <v>1522</v>
      </c>
      <c r="J44" s="4">
        <v>240000</v>
      </c>
      <c r="K44" s="6">
        <v>43186.947326388901</v>
      </c>
    </row>
    <row r="45" spans="1:11">
      <c r="A45" t="s">
        <v>194</v>
      </c>
      <c r="B45" t="s">
        <v>1317</v>
      </c>
      <c r="C45" s="5" t="s">
        <v>1318</v>
      </c>
      <c r="D45" s="8" t="s">
        <v>1325</v>
      </c>
      <c r="E45" t="s">
        <v>198</v>
      </c>
      <c r="F45" s="11">
        <v>150</v>
      </c>
      <c r="G45" t="s">
        <v>804</v>
      </c>
      <c r="H45" s="11" t="s">
        <v>1522</v>
      </c>
      <c r="J45" s="4">
        <v>191456</v>
      </c>
      <c r="K45" s="6">
        <v>41491.333333333299</v>
      </c>
    </row>
    <row r="46" spans="1:11">
      <c r="A46" t="s">
        <v>324</v>
      </c>
      <c r="B46" t="s">
        <v>519</v>
      </c>
      <c r="C46" s="5" t="s">
        <v>521</v>
      </c>
      <c r="D46" s="8" t="s">
        <v>527</v>
      </c>
      <c r="E46" t="s">
        <v>198</v>
      </c>
      <c r="F46" s="11">
        <v>75</v>
      </c>
      <c r="G46" t="s">
        <v>520</v>
      </c>
      <c r="H46" s="11" t="s">
        <v>1522</v>
      </c>
      <c r="J46" s="4">
        <v>123557.49</v>
      </c>
      <c r="K46" s="6">
        <v>42499.166666666701</v>
      </c>
    </row>
    <row r="47" spans="1:11">
      <c r="A47" t="s">
        <v>727</v>
      </c>
      <c r="B47" t="s">
        <v>787</v>
      </c>
      <c r="C47" s="5" t="s">
        <v>788</v>
      </c>
      <c r="D47" s="8" t="s">
        <v>794</v>
      </c>
      <c r="E47" t="s">
        <v>198</v>
      </c>
      <c r="F47" s="11">
        <v>75</v>
      </c>
      <c r="G47" t="s">
        <v>2341</v>
      </c>
      <c r="H47" s="11" t="s">
        <v>1522</v>
      </c>
      <c r="J47" s="4">
        <v>120000</v>
      </c>
      <c r="K47" s="6">
        <v>42836.850509259297</v>
      </c>
    </row>
    <row r="48" spans="1:11">
      <c r="A48" t="s">
        <v>1101</v>
      </c>
      <c r="B48" t="s">
        <v>1175</v>
      </c>
      <c r="C48" s="5" t="s">
        <v>1176</v>
      </c>
      <c r="D48" s="8" t="s">
        <v>1183</v>
      </c>
      <c r="E48" t="s">
        <v>223</v>
      </c>
      <c r="F48" s="11">
        <v>4600</v>
      </c>
      <c r="G48" t="s">
        <v>2327</v>
      </c>
      <c r="H48" s="11" t="s">
        <v>1522</v>
      </c>
      <c r="J48" s="4">
        <v>900000</v>
      </c>
      <c r="K48" s="6">
        <v>44159.208333333299</v>
      </c>
    </row>
    <row r="49" spans="1:11">
      <c r="A49" t="s">
        <v>194</v>
      </c>
      <c r="B49" t="s">
        <v>482</v>
      </c>
      <c r="C49" s="5" t="s">
        <v>483</v>
      </c>
      <c r="D49" s="8" t="s">
        <v>370</v>
      </c>
      <c r="E49" t="s">
        <v>198</v>
      </c>
      <c r="F49" s="11">
        <v>100</v>
      </c>
      <c r="G49" t="s">
        <v>2341</v>
      </c>
      <c r="H49" s="11" t="s">
        <v>1522</v>
      </c>
      <c r="J49" s="4">
        <v>139955.58000000002</v>
      </c>
      <c r="K49" s="6">
        <v>42367.416666666701</v>
      </c>
    </row>
    <row r="50" spans="1:11">
      <c r="A50" t="s">
        <v>194</v>
      </c>
      <c r="B50" t="s">
        <v>361</v>
      </c>
      <c r="C50" s="5" t="s">
        <v>362</v>
      </c>
      <c r="D50" s="8" t="s">
        <v>370</v>
      </c>
      <c r="E50" t="s">
        <v>198</v>
      </c>
      <c r="F50" s="11">
        <v>75</v>
      </c>
      <c r="G50" t="s">
        <v>2341</v>
      </c>
      <c r="H50" s="11" t="s">
        <v>1522</v>
      </c>
      <c r="J50" s="4">
        <v>104852.34</v>
      </c>
      <c r="K50" s="6">
        <v>42367.416666666701</v>
      </c>
    </row>
    <row r="51" spans="1:11">
      <c r="A51" t="s">
        <v>194</v>
      </c>
      <c r="B51" t="s">
        <v>582</v>
      </c>
      <c r="C51" s="5" t="s">
        <v>583</v>
      </c>
      <c r="D51" s="8" t="s">
        <v>370</v>
      </c>
      <c r="E51" t="s">
        <v>198</v>
      </c>
      <c r="F51" s="11">
        <v>75</v>
      </c>
      <c r="G51" t="s">
        <v>2341</v>
      </c>
      <c r="H51" s="11" t="s">
        <v>1522</v>
      </c>
      <c r="J51" s="4">
        <v>106877.88</v>
      </c>
      <c r="K51" s="6">
        <v>42367.416666666701</v>
      </c>
    </row>
    <row r="52" spans="1:11">
      <c r="A52" t="s">
        <v>194</v>
      </c>
      <c r="B52" t="s">
        <v>191</v>
      </c>
      <c r="C52" s="5" t="s">
        <v>197</v>
      </c>
      <c r="D52" s="8" t="s">
        <v>206</v>
      </c>
      <c r="E52" t="s">
        <v>198</v>
      </c>
      <c r="F52" s="11">
        <v>150</v>
      </c>
      <c r="G52" t="s">
        <v>2333</v>
      </c>
      <c r="H52" s="11" t="s">
        <v>1522</v>
      </c>
      <c r="J52" s="4">
        <v>140625</v>
      </c>
      <c r="K52" s="6">
        <v>41668.416666666701</v>
      </c>
    </row>
    <row r="53" spans="1:11">
      <c r="A53" t="s">
        <v>194</v>
      </c>
      <c r="B53" t="s">
        <v>191</v>
      </c>
      <c r="C53" s="5" t="s">
        <v>357</v>
      </c>
      <c r="D53" s="8" t="s">
        <v>206</v>
      </c>
      <c r="E53" t="s">
        <v>198</v>
      </c>
      <c r="F53" s="11">
        <v>75</v>
      </c>
      <c r="G53" t="s">
        <v>2333</v>
      </c>
      <c r="H53" s="11" t="s">
        <v>1522</v>
      </c>
      <c r="J53" s="4">
        <v>70312.5</v>
      </c>
      <c r="K53" s="6">
        <v>41668.416666666701</v>
      </c>
    </row>
    <row r="54" spans="1:11">
      <c r="A54" t="s">
        <v>194</v>
      </c>
      <c r="B54" t="s">
        <v>191</v>
      </c>
      <c r="C54" s="5" t="s">
        <v>457</v>
      </c>
      <c r="D54" s="8" t="s">
        <v>206</v>
      </c>
      <c r="E54" t="s">
        <v>198</v>
      </c>
      <c r="F54" s="11">
        <v>150</v>
      </c>
      <c r="G54" t="s">
        <v>2333</v>
      </c>
      <c r="H54" s="11" t="s">
        <v>1522</v>
      </c>
      <c r="J54" s="4">
        <v>140625</v>
      </c>
      <c r="K54" s="6">
        <v>41668.416666666701</v>
      </c>
    </row>
    <row r="55" spans="1:11">
      <c r="A55" t="s">
        <v>194</v>
      </c>
      <c r="B55" t="s">
        <v>1355</v>
      </c>
      <c r="C55" s="5" t="s">
        <v>1356</v>
      </c>
      <c r="D55" s="8" t="s">
        <v>1362</v>
      </c>
      <c r="E55" t="s">
        <v>198</v>
      </c>
      <c r="F55" s="11">
        <v>350</v>
      </c>
      <c r="G55" t="s">
        <v>804</v>
      </c>
      <c r="H55" s="11" t="s">
        <v>1522</v>
      </c>
      <c r="J55" s="4">
        <v>630000</v>
      </c>
      <c r="K55" s="6">
        <v>42166.333333333299</v>
      </c>
    </row>
    <row r="56" spans="1:11">
      <c r="A56" t="s">
        <v>194</v>
      </c>
      <c r="B56" t="s">
        <v>546</v>
      </c>
      <c r="C56" s="5" t="s">
        <v>547</v>
      </c>
      <c r="D56" s="8" t="s">
        <v>552</v>
      </c>
      <c r="E56">
        <v>0</v>
      </c>
      <c r="F56" s="11">
        <v>1100</v>
      </c>
      <c r="G56" t="s">
        <v>2330</v>
      </c>
      <c r="H56" s="11" t="s">
        <v>1522</v>
      </c>
      <c r="J56" s="4">
        <v>750000</v>
      </c>
      <c r="K56" s="6">
        <v>41820.333333333299</v>
      </c>
    </row>
    <row r="57" spans="1:11">
      <c r="A57" t="s">
        <v>727</v>
      </c>
      <c r="B57" t="s">
        <v>773</v>
      </c>
      <c r="C57" s="5" t="s">
        <v>774</v>
      </c>
      <c r="D57" s="8" t="s">
        <v>779</v>
      </c>
      <c r="E57" t="s">
        <v>198</v>
      </c>
      <c r="F57" s="11">
        <v>55</v>
      </c>
      <c r="G57" t="s">
        <v>2341</v>
      </c>
      <c r="H57" s="11" t="s">
        <v>1522</v>
      </c>
      <c r="J57" s="4">
        <v>88000</v>
      </c>
      <c r="K57" s="6">
        <v>43084.9735069444</v>
      </c>
    </row>
    <row r="58" spans="1:11">
      <c r="A58" t="s">
        <v>1521</v>
      </c>
      <c r="B58" t="s">
        <v>1690</v>
      </c>
      <c r="C58" s="5" t="s">
        <v>1691</v>
      </c>
      <c r="D58" s="8" t="s">
        <v>1397</v>
      </c>
      <c r="E58" t="s">
        <v>198</v>
      </c>
      <c r="F58" s="11">
        <v>75</v>
      </c>
      <c r="G58" t="s">
        <v>1520</v>
      </c>
      <c r="H58" s="11" t="s">
        <v>1522</v>
      </c>
      <c r="J58" s="4">
        <v>120000</v>
      </c>
      <c r="K58" s="6">
        <v>44008.166666666701</v>
      </c>
    </row>
    <row r="59" spans="1:11">
      <c r="A59" t="s">
        <v>194</v>
      </c>
      <c r="B59" t="s">
        <v>607</v>
      </c>
      <c r="C59" s="5" t="s">
        <v>608</v>
      </c>
      <c r="D59" s="8" t="s">
        <v>614</v>
      </c>
      <c r="E59" t="s">
        <v>223</v>
      </c>
      <c r="F59" s="11">
        <v>100</v>
      </c>
      <c r="G59" t="s">
        <v>2341</v>
      </c>
      <c r="H59" s="11" t="s">
        <v>1522</v>
      </c>
      <c r="J59" s="4">
        <v>194354.05</v>
      </c>
      <c r="K59" s="6">
        <v>42499.166666666701</v>
      </c>
    </row>
    <row r="60" spans="1:11">
      <c r="A60" t="s">
        <v>727</v>
      </c>
      <c r="B60" t="s">
        <v>980</v>
      </c>
      <c r="C60" s="5" t="s">
        <v>981</v>
      </c>
      <c r="D60" s="8" t="s">
        <v>1004</v>
      </c>
      <c r="E60" t="s">
        <v>223</v>
      </c>
      <c r="F60" s="11">
        <v>2000</v>
      </c>
      <c r="G60" t="s">
        <v>340</v>
      </c>
      <c r="H60" s="11" t="s">
        <v>1522</v>
      </c>
      <c r="J60" s="4">
        <v>615000</v>
      </c>
      <c r="K60" s="6">
        <v>43447.208333333299</v>
      </c>
    </row>
    <row r="61" spans="1:11">
      <c r="A61" t="s">
        <v>1781</v>
      </c>
      <c r="B61" t="s">
        <v>1810</v>
      </c>
      <c r="C61" s="5" t="s">
        <v>1811</v>
      </c>
      <c r="D61" s="8" t="s">
        <v>614</v>
      </c>
      <c r="E61" t="s">
        <v>198</v>
      </c>
      <c r="F61" s="11">
        <v>35</v>
      </c>
      <c r="G61" t="s">
        <v>1520</v>
      </c>
      <c r="H61" s="11" t="s">
        <v>1522</v>
      </c>
      <c r="J61" s="4">
        <v>21000</v>
      </c>
      <c r="K61" s="6">
        <v>44404.166666666701</v>
      </c>
    </row>
    <row r="62" spans="1:11">
      <c r="A62" t="s">
        <v>1101</v>
      </c>
      <c r="B62" t="s">
        <v>1153</v>
      </c>
      <c r="C62" s="5" t="s">
        <v>1154</v>
      </c>
      <c r="D62" s="8" t="s">
        <v>1160</v>
      </c>
      <c r="E62" t="s">
        <v>198</v>
      </c>
      <c r="F62" s="11">
        <v>35</v>
      </c>
      <c r="G62" t="s">
        <v>2333</v>
      </c>
      <c r="H62" s="11" t="s">
        <v>1522</v>
      </c>
      <c r="J62" s="4">
        <v>21000</v>
      </c>
      <c r="K62" s="6">
        <v>44342.166666666701</v>
      </c>
    </row>
    <row r="63" spans="1:11">
      <c r="A63" t="s">
        <v>194</v>
      </c>
      <c r="B63" t="s">
        <v>565</v>
      </c>
      <c r="C63" s="5" t="s">
        <v>566</v>
      </c>
      <c r="D63" s="8" t="s">
        <v>570</v>
      </c>
      <c r="E63" t="s">
        <v>198</v>
      </c>
      <c r="F63" s="11">
        <v>1100</v>
      </c>
      <c r="G63" t="s">
        <v>2341</v>
      </c>
      <c r="H63" s="11" t="s">
        <v>1522</v>
      </c>
      <c r="J63" s="4">
        <v>1000000</v>
      </c>
      <c r="K63" s="6">
        <v>41495.333333333299</v>
      </c>
    </row>
    <row r="64" spans="1:11">
      <c r="A64" t="s">
        <v>727</v>
      </c>
      <c r="B64" t="s">
        <v>1049</v>
      </c>
      <c r="C64" s="5" t="s">
        <v>1050</v>
      </c>
      <c r="D64" s="8" t="s">
        <v>1055</v>
      </c>
      <c r="E64" t="s">
        <v>198</v>
      </c>
      <c r="F64" s="11">
        <v>75</v>
      </c>
      <c r="G64" t="s">
        <v>520</v>
      </c>
      <c r="H64" s="11" t="s">
        <v>1522</v>
      </c>
      <c r="J64" s="4">
        <v>120000</v>
      </c>
      <c r="K64" s="6">
        <v>43085.051701388897</v>
      </c>
    </row>
    <row r="65" spans="1:11">
      <c r="A65" t="s">
        <v>194</v>
      </c>
      <c r="B65" t="s">
        <v>1392</v>
      </c>
      <c r="C65" s="5" t="s">
        <v>1393</v>
      </c>
      <c r="D65" s="8" t="s">
        <v>1397</v>
      </c>
      <c r="E65">
        <v>0</v>
      </c>
      <c r="F65" s="11">
        <v>400</v>
      </c>
      <c r="G65" t="s">
        <v>804</v>
      </c>
      <c r="H65" s="11" t="s">
        <v>1522</v>
      </c>
      <c r="J65" s="4">
        <v>160000</v>
      </c>
      <c r="K65" s="6">
        <v>41701.416666666701</v>
      </c>
    </row>
    <row r="66" spans="1:11">
      <c r="A66" t="s">
        <v>727</v>
      </c>
      <c r="B66" t="s">
        <v>1013</v>
      </c>
      <c r="C66" s="5" t="s">
        <v>1014</v>
      </c>
      <c r="D66" s="8" t="s">
        <v>1018</v>
      </c>
      <c r="E66" t="s">
        <v>198</v>
      </c>
      <c r="F66" s="11">
        <v>35</v>
      </c>
      <c r="G66" t="s">
        <v>2333</v>
      </c>
      <c r="H66" s="11" t="s">
        <v>1522</v>
      </c>
      <c r="J66" s="4">
        <v>56000</v>
      </c>
      <c r="K66" s="6">
        <v>43041.911539351902</v>
      </c>
    </row>
    <row r="67" spans="1:11">
      <c r="A67" t="s">
        <v>727</v>
      </c>
      <c r="B67" t="s">
        <v>1023</v>
      </c>
      <c r="C67" s="5" t="s">
        <v>1024</v>
      </c>
      <c r="D67" s="8" t="s">
        <v>1018</v>
      </c>
      <c r="E67" t="s">
        <v>198</v>
      </c>
      <c r="F67" s="11">
        <v>75</v>
      </c>
      <c r="G67" t="s">
        <v>2333</v>
      </c>
      <c r="H67" s="11" t="s">
        <v>1522</v>
      </c>
      <c r="J67" s="4">
        <v>110459.5</v>
      </c>
      <c r="K67" s="6">
        <v>43166.742928240703</v>
      </c>
    </row>
    <row r="68" spans="1:11">
      <c r="A68" t="s">
        <v>194</v>
      </c>
      <c r="B68" t="s">
        <v>1422</v>
      </c>
      <c r="C68" s="5" t="s">
        <v>1423</v>
      </c>
      <c r="D68" s="8" t="s">
        <v>1430</v>
      </c>
      <c r="E68" t="s">
        <v>223</v>
      </c>
      <c r="F68" s="11">
        <v>75</v>
      </c>
      <c r="G68" t="s">
        <v>804</v>
      </c>
      <c r="H68" s="11" t="s">
        <v>1522</v>
      </c>
      <c r="J68" s="4">
        <v>150000</v>
      </c>
      <c r="K68" s="6">
        <v>42219.333333333299</v>
      </c>
    </row>
    <row r="69" spans="1:11">
      <c r="A69" t="s">
        <v>1101</v>
      </c>
      <c r="B69" t="s">
        <v>1219</v>
      </c>
      <c r="C69" s="5" t="s">
        <v>1220</v>
      </c>
      <c r="D69" s="8" t="s">
        <v>1226</v>
      </c>
      <c r="E69" t="s">
        <v>198</v>
      </c>
      <c r="F69" s="11">
        <v>75</v>
      </c>
      <c r="G69" t="s">
        <v>520</v>
      </c>
      <c r="H69" s="11" t="s">
        <v>1522</v>
      </c>
      <c r="J69" s="4">
        <v>111675.23000000001</v>
      </c>
      <c r="K69" s="6">
        <v>43448.208333333299</v>
      </c>
    </row>
    <row r="70" spans="1:11">
      <c r="A70" t="s">
        <v>194</v>
      </c>
      <c r="B70" t="s">
        <v>1369</v>
      </c>
      <c r="C70" s="5" t="s">
        <v>1370</v>
      </c>
      <c r="D70" s="8" t="s">
        <v>309</v>
      </c>
      <c r="E70" t="s">
        <v>223</v>
      </c>
      <c r="F70" s="11">
        <v>450</v>
      </c>
      <c r="G70" t="s">
        <v>804</v>
      </c>
      <c r="H70" s="11" t="s">
        <v>1522</v>
      </c>
      <c r="J70" s="4">
        <v>303750</v>
      </c>
      <c r="K70" s="6">
        <v>42212.166666666701</v>
      </c>
    </row>
    <row r="71" spans="1:11">
      <c r="A71" t="s">
        <v>194</v>
      </c>
      <c r="B71" t="s">
        <v>513</v>
      </c>
      <c r="C71" s="5" t="s">
        <v>514</v>
      </c>
      <c r="D71" s="8" t="s">
        <v>309</v>
      </c>
      <c r="E71" t="s">
        <v>198</v>
      </c>
      <c r="F71" s="11">
        <v>450</v>
      </c>
      <c r="G71" t="s">
        <v>288</v>
      </c>
      <c r="H71" s="11" t="s">
        <v>1522</v>
      </c>
      <c r="J71" s="4">
        <v>810000</v>
      </c>
      <c r="K71" s="6">
        <v>42516.166666666701</v>
      </c>
    </row>
    <row r="72" spans="1:11">
      <c r="A72" t="s">
        <v>194</v>
      </c>
      <c r="B72" t="s">
        <v>499</v>
      </c>
      <c r="C72" s="5" t="s">
        <v>500</v>
      </c>
      <c r="D72" s="8" t="s">
        <v>309</v>
      </c>
      <c r="E72" t="s">
        <v>198</v>
      </c>
      <c r="F72" s="11">
        <v>450</v>
      </c>
      <c r="G72" t="s">
        <v>2059</v>
      </c>
      <c r="H72" s="11" t="s">
        <v>1522</v>
      </c>
      <c r="J72" s="4">
        <v>810000</v>
      </c>
      <c r="K72" s="6">
        <v>42249.333333333299</v>
      </c>
    </row>
    <row r="73" spans="1:11">
      <c r="A73" t="s">
        <v>194</v>
      </c>
      <c r="B73" t="s">
        <v>396</v>
      </c>
      <c r="C73" s="5" t="s">
        <v>398</v>
      </c>
      <c r="D73" s="8" t="s">
        <v>309</v>
      </c>
      <c r="E73" t="s">
        <v>198</v>
      </c>
      <c r="F73" s="11">
        <v>450</v>
      </c>
      <c r="G73" t="s">
        <v>2059</v>
      </c>
      <c r="H73" s="11" t="s">
        <v>1522</v>
      </c>
      <c r="J73" s="4">
        <v>810000</v>
      </c>
      <c r="K73" s="6">
        <v>42562.166666666701</v>
      </c>
    </row>
    <row r="74" spans="1:11">
      <c r="A74" t="s">
        <v>194</v>
      </c>
      <c r="B74" t="s">
        <v>1344</v>
      </c>
      <c r="C74" s="5" t="s">
        <v>1340</v>
      </c>
      <c r="D74" s="8" t="s">
        <v>1140</v>
      </c>
      <c r="E74">
        <v>0</v>
      </c>
      <c r="F74" s="11">
        <v>320</v>
      </c>
      <c r="G74">
        <v>0</v>
      </c>
      <c r="H74" s="11" t="s">
        <v>1522</v>
      </c>
      <c r="J74" s="4">
        <v>320000</v>
      </c>
      <c r="K74" s="6">
        <v>41458.166666666701</v>
      </c>
    </row>
    <row r="75" spans="1:11">
      <c r="A75" t="s">
        <v>194</v>
      </c>
      <c r="B75" t="s">
        <v>1339</v>
      </c>
      <c r="C75" s="5" t="s">
        <v>1340</v>
      </c>
      <c r="D75" s="8" t="s">
        <v>1140</v>
      </c>
      <c r="E75" t="s">
        <v>198</v>
      </c>
      <c r="F75" s="11">
        <v>160</v>
      </c>
      <c r="G75" t="s">
        <v>804</v>
      </c>
      <c r="H75" s="11" t="s">
        <v>1522</v>
      </c>
      <c r="J75" s="4">
        <v>320000</v>
      </c>
      <c r="K75" s="6">
        <v>42089.333333333299</v>
      </c>
    </row>
    <row r="76" spans="1:11">
      <c r="A76" t="s">
        <v>194</v>
      </c>
      <c r="B76" t="s">
        <v>1263</v>
      </c>
      <c r="C76" s="5" t="s">
        <v>1264</v>
      </c>
      <c r="D76" s="8" t="s">
        <v>1269</v>
      </c>
      <c r="E76" t="s">
        <v>300</v>
      </c>
      <c r="F76" s="11">
        <v>20</v>
      </c>
      <c r="G76" t="s">
        <v>804</v>
      </c>
      <c r="H76" s="11" t="s">
        <v>1522</v>
      </c>
      <c r="J76" s="4">
        <v>32000</v>
      </c>
      <c r="K76" s="6">
        <v>41668.416666666701</v>
      </c>
    </row>
    <row r="77" spans="1:11">
      <c r="A77" t="s">
        <v>194</v>
      </c>
      <c r="B77" t="s">
        <v>381</v>
      </c>
      <c r="C77" s="5" t="s">
        <v>383</v>
      </c>
      <c r="D77" s="8" t="s">
        <v>264</v>
      </c>
      <c r="E77" t="s">
        <v>198</v>
      </c>
      <c r="F77" s="11">
        <v>100</v>
      </c>
      <c r="G77" t="s">
        <v>2330</v>
      </c>
      <c r="H77" s="11" t="s">
        <v>1522</v>
      </c>
      <c r="J77" s="4">
        <v>180000</v>
      </c>
      <c r="K77" s="6">
        <v>43020.6266666667</v>
      </c>
    </row>
    <row r="78" spans="1:11">
      <c r="A78" t="s">
        <v>727</v>
      </c>
      <c r="B78" t="s">
        <v>861</v>
      </c>
      <c r="C78" s="5" t="s">
        <v>862</v>
      </c>
      <c r="D78" s="8" t="s">
        <v>869</v>
      </c>
      <c r="E78" t="s">
        <v>198</v>
      </c>
      <c r="F78" s="11">
        <v>300</v>
      </c>
      <c r="G78" t="s">
        <v>2333</v>
      </c>
      <c r="H78" s="11" t="s">
        <v>1522</v>
      </c>
      <c r="J78" s="4">
        <v>480000</v>
      </c>
      <c r="K78" s="6">
        <v>42807.787951388898</v>
      </c>
    </row>
    <row r="79" spans="1:11">
      <c r="A79" t="s">
        <v>1521</v>
      </c>
      <c r="B79" t="s">
        <v>1767</v>
      </c>
      <c r="C79" s="5" t="s">
        <v>1768</v>
      </c>
      <c r="D79" s="8" t="s">
        <v>768</v>
      </c>
      <c r="E79" t="s">
        <v>223</v>
      </c>
      <c r="F79" s="11">
        <v>75</v>
      </c>
      <c r="G79" t="s">
        <v>1705</v>
      </c>
      <c r="H79" s="11" t="s">
        <v>1522</v>
      </c>
      <c r="J79" s="4">
        <v>150000</v>
      </c>
      <c r="K79" s="6">
        <v>44284.166666666701</v>
      </c>
    </row>
    <row r="80" spans="1:11">
      <c r="A80" t="s">
        <v>194</v>
      </c>
      <c r="B80" t="s">
        <v>1305</v>
      </c>
      <c r="C80" s="5" t="s">
        <v>1306</v>
      </c>
      <c r="D80" s="8" t="s">
        <v>1312</v>
      </c>
      <c r="E80" t="s">
        <v>198</v>
      </c>
      <c r="F80" s="11">
        <v>300</v>
      </c>
      <c r="G80" t="s">
        <v>804</v>
      </c>
      <c r="H80" s="11" t="s">
        <v>1522</v>
      </c>
      <c r="J80" s="4">
        <v>600000</v>
      </c>
      <c r="K80" s="6">
        <v>42327.416666666701</v>
      </c>
    </row>
    <row r="81" spans="1:11">
      <c r="A81" t="s">
        <v>727</v>
      </c>
      <c r="B81" t="s">
        <v>819</v>
      </c>
      <c r="C81" s="5" t="s">
        <v>821</v>
      </c>
      <c r="D81" s="8" t="s">
        <v>828</v>
      </c>
      <c r="E81" t="s">
        <v>198</v>
      </c>
      <c r="F81" s="11">
        <v>3411</v>
      </c>
      <c r="G81" t="s">
        <v>340</v>
      </c>
      <c r="H81" s="11" t="s">
        <v>820</v>
      </c>
      <c r="J81" s="4">
        <v>2195080</v>
      </c>
      <c r="K81" s="6">
        <v>42881.096527777801</v>
      </c>
    </row>
    <row r="82" spans="1:11">
      <c r="A82" t="s">
        <v>194</v>
      </c>
      <c r="B82" t="s">
        <v>1548</v>
      </c>
      <c r="C82" s="5" t="s">
        <v>1549</v>
      </c>
      <c r="D82" s="8" t="s">
        <v>1554</v>
      </c>
      <c r="E82" t="s">
        <v>300</v>
      </c>
      <c r="F82" s="11">
        <v>390</v>
      </c>
      <c r="G82">
        <v>0</v>
      </c>
      <c r="H82" s="11" t="s">
        <v>1522</v>
      </c>
      <c r="J82" s="4">
        <v>877500</v>
      </c>
      <c r="K82" s="6">
        <v>41179.166666666701</v>
      </c>
    </row>
    <row r="83" spans="1:11">
      <c r="A83" t="s">
        <v>1521</v>
      </c>
      <c r="B83" t="s">
        <v>1704</v>
      </c>
      <c r="C83" s="5" t="s">
        <v>1706</v>
      </c>
      <c r="D83" s="8" t="s">
        <v>1713</v>
      </c>
      <c r="E83">
        <v>0</v>
      </c>
      <c r="F83" s="11">
        <v>557</v>
      </c>
      <c r="G83" t="s">
        <v>1705</v>
      </c>
      <c r="H83" s="11" t="s">
        <v>1522</v>
      </c>
      <c r="J83" s="4">
        <v>317100</v>
      </c>
      <c r="K83" s="6">
        <v>44390.166666666701</v>
      </c>
    </row>
    <row r="84" spans="1:11">
      <c r="A84" t="s">
        <v>727</v>
      </c>
      <c r="B84" t="s">
        <v>947</v>
      </c>
      <c r="C84" s="5" t="s">
        <v>948</v>
      </c>
      <c r="D84" s="8" t="s">
        <v>527</v>
      </c>
      <c r="E84" t="s">
        <v>198</v>
      </c>
      <c r="F84" s="11">
        <v>75</v>
      </c>
      <c r="G84" t="s">
        <v>520</v>
      </c>
      <c r="H84" s="11" t="s">
        <v>1522</v>
      </c>
      <c r="J84" s="4">
        <v>118168.20000000001</v>
      </c>
      <c r="K84" s="6">
        <v>42806.684062499997</v>
      </c>
    </row>
    <row r="85" spans="1:11">
      <c r="A85" t="s">
        <v>194</v>
      </c>
      <c r="B85" t="s">
        <v>639</v>
      </c>
      <c r="C85" s="5" t="s">
        <v>640</v>
      </c>
      <c r="D85" s="8" t="s">
        <v>241</v>
      </c>
      <c r="E85" t="s">
        <v>300</v>
      </c>
      <c r="F85" s="11">
        <v>250</v>
      </c>
      <c r="G85" t="s">
        <v>288</v>
      </c>
      <c r="H85" s="11" t="s">
        <v>1522</v>
      </c>
      <c r="J85" s="4">
        <v>750000</v>
      </c>
      <c r="K85" s="6">
        <v>42597.166666666701</v>
      </c>
    </row>
    <row r="86" spans="1:11">
      <c r="A86" t="s">
        <v>194</v>
      </c>
      <c r="B86" t="s">
        <v>507</v>
      </c>
      <c r="C86" s="5" t="s">
        <v>508</v>
      </c>
      <c r="D86" s="8" t="s">
        <v>241</v>
      </c>
      <c r="E86" t="s">
        <v>300</v>
      </c>
      <c r="F86" s="11">
        <v>200</v>
      </c>
      <c r="G86" t="s">
        <v>288</v>
      </c>
      <c r="H86" s="11" t="s">
        <v>1522</v>
      </c>
      <c r="J86" s="4">
        <v>600000</v>
      </c>
      <c r="K86" s="6">
        <v>42515.166666666701</v>
      </c>
    </row>
    <row r="87" spans="1:11">
      <c r="A87" t="s">
        <v>194</v>
      </c>
      <c r="B87" t="s">
        <v>645</v>
      </c>
      <c r="C87" s="5" t="s">
        <v>646</v>
      </c>
      <c r="D87" s="8" t="s">
        <v>241</v>
      </c>
      <c r="E87" t="s">
        <v>300</v>
      </c>
      <c r="F87" s="11">
        <v>200</v>
      </c>
      <c r="G87" t="s">
        <v>288</v>
      </c>
      <c r="H87" s="11" t="s">
        <v>1522</v>
      </c>
      <c r="J87" s="4">
        <v>600000</v>
      </c>
      <c r="K87" s="6">
        <v>42513.166666666701</v>
      </c>
    </row>
    <row r="88" spans="1:11">
      <c r="A88" t="s">
        <v>194</v>
      </c>
      <c r="B88" t="s">
        <v>287</v>
      </c>
      <c r="C88" s="5" t="s">
        <v>289</v>
      </c>
      <c r="D88" s="8" t="s">
        <v>241</v>
      </c>
      <c r="E88" t="s">
        <v>198</v>
      </c>
      <c r="F88" s="11">
        <v>300</v>
      </c>
      <c r="G88" t="s">
        <v>288</v>
      </c>
      <c r="H88" s="11" t="s">
        <v>1522</v>
      </c>
      <c r="J88" s="4">
        <v>900000</v>
      </c>
      <c r="K88" s="6">
        <v>42541.166666666701</v>
      </c>
    </row>
    <row r="89" spans="1:11">
      <c r="A89" t="s">
        <v>727</v>
      </c>
      <c r="B89" t="s">
        <v>914</v>
      </c>
      <c r="C89" s="5" t="s">
        <v>915</v>
      </c>
      <c r="D89" s="8" t="s">
        <v>869</v>
      </c>
      <c r="E89" t="s">
        <v>198</v>
      </c>
      <c r="F89" s="11">
        <v>75</v>
      </c>
      <c r="G89" t="s">
        <v>520</v>
      </c>
      <c r="H89" s="11" t="s">
        <v>1522</v>
      </c>
      <c r="J89" s="4">
        <v>120000</v>
      </c>
      <c r="K89" s="6">
        <v>43040.731458333299</v>
      </c>
    </row>
    <row r="90" spans="1:11">
      <c r="D90"/>
      <c r="F90"/>
      <c r="H90"/>
      <c r="J90"/>
      <c r="K90"/>
    </row>
    <row r="91" spans="1:11">
      <c r="D91"/>
      <c r="F91"/>
      <c r="H91"/>
      <c r="J91"/>
      <c r="K91"/>
    </row>
    <row r="92" spans="1:11">
      <c r="D92"/>
      <c r="F92"/>
      <c r="H92"/>
      <c r="J92"/>
      <c r="K92"/>
    </row>
    <row r="93" spans="1:11">
      <c r="D93"/>
      <c r="F93"/>
      <c r="H93"/>
      <c r="J93"/>
      <c r="K93"/>
    </row>
    <row r="94" spans="1:11">
      <c r="D94"/>
      <c r="F94"/>
      <c r="H94"/>
      <c r="J94"/>
      <c r="K94"/>
    </row>
  </sheetData>
  <autoFilter ref="A1:K89" xr:uid="{C77D4FE0-66A7-4AB0-8652-1E910CE74754}">
    <sortState xmlns:xlrd2="http://schemas.microsoft.com/office/spreadsheetml/2017/richdata2" ref="A2:K89">
      <sortCondition ref="B1:B89"/>
    </sortState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Ebinger</dc:creator>
  <cp:keywords/>
  <dc:description/>
  <cp:lastModifiedBy>Ukponu, Eziokwubundu</cp:lastModifiedBy>
  <cp:revision/>
  <dcterms:created xsi:type="dcterms:W3CDTF">2020-05-18T20:51:41Z</dcterms:created>
  <dcterms:modified xsi:type="dcterms:W3CDTF">2023-10-31T11:32:54Z</dcterms:modified>
  <cp:category/>
  <cp:contentStatus/>
</cp:coreProperties>
</file>