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0 Monthly\06- June 2020\To be Posted on Website\"/>
    </mc:Choice>
  </mc:AlternateContent>
  <xr:revisionPtr revIDLastSave="0" documentId="13_ncr:1_{3BC1CC56-79BA-45B8-B203-F401C20E587C}" xr6:coauthVersionLast="45" xr6:coauthVersionMax="45" xr10:uidLastSave="{00000000-0000-0000-0000-000000000000}"/>
  <bookViews>
    <workbookView xWindow="-23148" yWindow="768" windowWidth="22320" windowHeight="13176" tabRatio="746" xr2:uid="{00000000-000D-0000-FFFF-FFFF00000000}"/>
  </bookViews>
  <sheets>
    <sheet name="Annual Capacity" sheetId="65" r:id="rId1"/>
    <sheet name="Annual Capacity - Graph" sheetId="67" state="hidden" r:id="rId2"/>
    <sheet name="Class I REC Generators" sheetId="69" state="hidden" r:id="rId3"/>
    <sheet name="SRP &amp; TI Annual - Graph" sheetId="73" r:id="rId4"/>
    <sheet name="Monthly Capacity" sheetId="61" r:id="rId5"/>
    <sheet name="Interconnection &amp; Customer Type" sheetId="46" r:id="rId6"/>
    <sheet name="Project Type"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Capacity'!$B$1:$AC$41</definedName>
    <definedName name="_xlnm.Print_Area" localSheetId="10">Definitions!$A$1:$I$27</definedName>
    <definedName name="_xlnm.Print_Area" localSheetId="8">'Installations by County'!$C$2:$AF$31</definedName>
    <definedName name="_xlnm.Print_Area" localSheetId="5">'Interconnection &amp; Customer Type'!$A$1:$J$41</definedName>
    <definedName name="_xlnm.Print_Area" localSheetId="4">'Monthly Capacity'!$A$1:$AA$58</definedName>
    <definedName name="_xlnm.Print_Area" localSheetId="7">'TPO Summary'!$A$2:$H$21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27" i="63" l="1"/>
  <c r="X26" i="63"/>
  <c r="X25" i="63"/>
  <c r="X24" i="63"/>
  <c r="X23" i="63"/>
  <c r="X22" i="63"/>
  <c r="X21" i="63"/>
  <c r="X20" i="63"/>
  <c r="X19" i="63"/>
  <c r="X18" i="63"/>
  <c r="X17" i="63"/>
  <c r="X16" i="63"/>
  <c r="X15" i="63"/>
  <c r="X14" i="63"/>
  <c r="X13" i="63"/>
  <c r="X12" i="63"/>
  <c r="X11" i="63"/>
  <c r="X10" i="63"/>
  <c r="X9" i="63"/>
  <c r="X8" i="63"/>
  <c r="X7" i="63"/>
  <c r="W27" i="63"/>
  <c r="W26" i="63"/>
  <c r="W25" i="63"/>
  <c r="W24" i="63"/>
  <c r="W23" i="63"/>
  <c r="W22" i="63"/>
  <c r="W21" i="63"/>
  <c r="W20" i="63"/>
  <c r="W19" i="63"/>
  <c r="W18" i="63"/>
  <c r="W17" i="63"/>
  <c r="W16" i="63"/>
  <c r="W15" i="63"/>
  <c r="W14" i="63"/>
  <c r="W13" i="63"/>
  <c r="W12" i="63"/>
  <c r="W11" i="63"/>
  <c r="W10" i="63"/>
  <c r="W9" i="63"/>
  <c r="W8" i="63"/>
  <c r="W7" i="63"/>
  <c r="U29" i="63"/>
  <c r="T29" i="63"/>
  <c r="L47" i="61"/>
  <c r="K47" i="61"/>
  <c r="X75" i="61" l="1"/>
  <c r="W75" i="61"/>
  <c r="R75" i="61"/>
  <c r="Q75" i="61"/>
  <c r="O75" i="61"/>
  <c r="N75" i="61"/>
  <c r="J75" i="61"/>
  <c r="I75" i="61"/>
  <c r="H75" i="61"/>
  <c r="G75" i="61"/>
  <c r="F75" i="61"/>
  <c r="E75" i="61"/>
  <c r="K75" i="61" s="1"/>
  <c r="C75" i="61"/>
  <c r="B75" i="61"/>
  <c r="X74" i="61"/>
  <c r="W74" i="61"/>
  <c r="R74" i="61"/>
  <c r="Q74" i="61"/>
  <c r="O74" i="61"/>
  <c r="N74" i="61"/>
  <c r="J74" i="61"/>
  <c r="I74" i="61"/>
  <c r="H74" i="61"/>
  <c r="G74" i="61"/>
  <c r="K74" i="61" s="1"/>
  <c r="F74" i="61"/>
  <c r="E74" i="61"/>
  <c r="C74" i="61"/>
  <c r="B74" i="61"/>
  <c r="X73" i="61"/>
  <c r="W73" i="61"/>
  <c r="R73" i="61"/>
  <c r="Q73" i="61"/>
  <c r="O73" i="61"/>
  <c r="N73" i="61"/>
  <c r="J73" i="61"/>
  <c r="I73" i="61"/>
  <c r="H73" i="61"/>
  <c r="G73" i="61"/>
  <c r="F73" i="61"/>
  <c r="E73" i="61"/>
  <c r="C73" i="61"/>
  <c r="B73" i="61"/>
  <c r="X68" i="61"/>
  <c r="W68" i="61"/>
  <c r="R68" i="61"/>
  <c r="Q68" i="61"/>
  <c r="O68" i="61"/>
  <c r="N68" i="61"/>
  <c r="J68" i="61"/>
  <c r="I68" i="61"/>
  <c r="H68" i="61"/>
  <c r="G68" i="61"/>
  <c r="F68" i="61"/>
  <c r="E68" i="61"/>
  <c r="C68" i="61"/>
  <c r="B68" i="61"/>
  <c r="L63" i="61"/>
  <c r="U63" i="61" s="1"/>
  <c r="AA63" i="61" s="1"/>
  <c r="K63" i="61"/>
  <c r="T63" i="61" s="1"/>
  <c r="Z63" i="61" s="1"/>
  <c r="L62" i="61"/>
  <c r="U62" i="61" s="1"/>
  <c r="AA62" i="61" s="1"/>
  <c r="K62" i="61"/>
  <c r="T62" i="61" s="1"/>
  <c r="Z62" i="61" s="1"/>
  <c r="L61" i="61"/>
  <c r="U61" i="61" s="1"/>
  <c r="AA61" i="61" s="1"/>
  <c r="K61" i="61"/>
  <c r="T61" i="61" s="1"/>
  <c r="Z61" i="61" s="1"/>
  <c r="X76" i="61"/>
  <c r="W76" i="61"/>
  <c r="Q76" i="61"/>
  <c r="O76" i="61"/>
  <c r="N76" i="61"/>
  <c r="J76" i="61"/>
  <c r="I76" i="61"/>
  <c r="H76" i="61"/>
  <c r="G76" i="61"/>
  <c r="K76" i="61" s="1"/>
  <c r="F76" i="61"/>
  <c r="L76" i="61" s="1"/>
  <c r="E76" i="61"/>
  <c r="C76" i="61"/>
  <c r="B76" i="61"/>
  <c r="R76" i="61"/>
  <c r="L64" i="61"/>
  <c r="U64" i="61" s="1"/>
  <c r="AA64" i="61" s="1"/>
  <c r="K64" i="61"/>
  <c r="T64" i="61" s="1"/>
  <c r="Z64" i="61" s="1"/>
  <c r="L75" i="61" l="1"/>
  <c r="L73" i="61"/>
  <c r="K73" i="61"/>
  <c r="L74" i="61"/>
  <c r="B14" i="61"/>
  <c r="C14" i="61"/>
  <c r="J15" i="61"/>
  <c r="J14" i="61"/>
  <c r="J13" i="61"/>
  <c r="J12" i="61"/>
  <c r="J11" i="61"/>
  <c r="J10" i="61"/>
  <c r="I15" i="61"/>
  <c r="I14" i="61"/>
  <c r="I13" i="61"/>
  <c r="I12" i="61"/>
  <c r="I11" i="61"/>
  <c r="I10" i="61"/>
  <c r="H15" i="61"/>
  <c r="H14" i="61"/>
  <c r="H13" i="61"/>
  <c r="H12" i="61"/>
  <c r="H11" i="61"/>
  <c r="H10" i="61"/>
  <c r="G15" i="61"/>
  <c r="G14" i="61"/>
  <c r="G13" i="61"/>
  <c r="G12" i="61"/>
  <c r="G11" i="61"/>
  <c r="G10" i="61"/>
  <c r="F15" i="61"/>
  <c r="F14" i="61"/>
  <c r="F13" i="61"/>
  <c r="F12" i="61"/>
  <c r="F11" i="61"/>
  <c r="F10" i="61"/>
  <c r="E15" i="61"/>
  <c r="E14" i="61"/>
  <c r="E13" i="61"/>
  <c r="E12" i="61"/>
  <c r="E11" i="61"/>
  <c r="E10" i="61"/>
  <c r="C15" i="61"/>
  <c r="C13" i="61"/>
  <c r="C12" i="61"/>
  <c r="C11" i="61"/>
  <c r="C10" i="61"/>
  <c r="B15" i="61"/>
  <c r="B13" i="61"/>
  <c r="B12" i="61"/>
  <c r="B11" i="61"/>
  <c r="B10" i="61"/>
  <c r="O9" i="61"/>
  <c r="N9" i="61"/>
  <c r="J9" i="61"/>
  <c r="I9" i="61"/>
  <c r="H9" i="61"/>
  <c r="G9" i="61"/>
  <c r="F9" i="61"/>
  <c r="E9" i="61"/>
  <c r="C9" i="61"/>
  <c r="B9" i="61"/>
  <c r="X78" i="61" l="1"/>
  <c r="W78" i="61"/>
  <c r="R78" i="61"/>
  <c r="Q78" i="61"/>
  <c r="O78" i="61"/>
  <c r="N78" i="61"/>
  <c r="J78" i="61"/>
  <c r="I78" i="61"/>
  <c r="H78" i="61"/>
  <c r="G78" i="61"/>
  <c r="F78" i="61"/>
  <c r="E78" i="61"/>
  <c r="C78" i="61"/>
  <c r="X77" i="61"/>
  <c r="X80" i="61" s="1"/>
  <c r="W77" i="61"/>
  <c r="W80" i="61" s="1"/>
  <c r="R77" i="61"/>
  <c r="Q77" i="61"/>
  <c r="O77" i="61"/>
  <c r="O80" i="61" s="1"/>
  <c r="N77" i="61"/>
  <c r="N80" i="61" s="1"/>
  <c r="J77" i="61"/>
  <c r="I77" i="61"/>
  <c r="H77" i="61"/>
  <c r="H80" i="61" s="1"/>
  <c r="G77" i="61"/>
  <c r="G80" i="61" s="1"/>
  <c r="F77" i="61"/>
  <c r="E77" i="61"/>
  <c r="C77" i="61"/>
  <c r="C80" i="61" s="1"/>
  <c r="B78" i="61"/>
  <c r="B77" i="61"/>
  <c r="L66" i="61"/>
  <c r="K66" i="61"/>
  <c r="T66" i="61" s="1"/>
  <c r="Z66" i="61" s="1"/>
  <c r="X56" i="61"/>
  <c r="W56" i="61"/>
  <c r="O56" i="61"/>
  <c r="N56" i="61"/>
  <c r="J56" i="61"/>
  <c r="I56" i="61"/>
  <c r="H56" i="61"/>
  <c r="G56" i="61"/>
  <c r="F56" i="61"/>
  <c r="E56" i="61"/>
  <c r="C56" i="61"/>
  <c r="B56" i="61"/>
  <c r="L54" i="61"/>
  <c r="U54" i="61" s="1"/>
  <c r="K54" i="61"/>
  <c r="T54" i="61" s="1"/>
  <c r="K78" i="61" l="1"/>
  <c r="E80" i="61"/>
  <c r="I80" i="61"/>
  <c r="Q80" i="61"/>
  <c r="B80" i="61"/>
  <c r="F80" i="61"/>
  <c r="J80" i="61"/>
  <c r="R80" i="61"/>
  <c r="L78" i="61"/>
  <c r="U66" i="61"/>
  <c r="AA66" i="61" s="1"/>
  <c r="T78" i="61"/>
  <c r="Z54" i="61"/>
  <c r="Z78" i="61" s="1"/>
  <c r="AA54" i="61"/>
  <c r="U78" i="61" l="1"/>
  <c r="AA78" i="61"/>
  <c r="AC2" i="63"/>
  <c r="H1" i="47"/>
  <c r="D1" i="71"/>
  <c r="D1" i="46"/>
  <c r="O1" i="61" l="1"/>
  <c r="A1" i="61"/>
  <c r="N17" i="47" l="1"/>
  <c r="N16" i="47"/>
  <c r="M17" i="47"/>
  <c r="M16" i="47"/>
  <c r="N10" i="47"/>
  <c r="N9" i="47"/>
  <c r="M10" i="47"/>
  <c r="M9" i="47"/>
  <c r="K26" i="46"/>
  <c r="J26" i="46"/>
  <c r="K25" i="46"/>
  <c r="J25" i="46"/>
  <c r="K24" i="46"/>
  <c r="J24" i="46"/>
  <c r="K23" i="46"/>
  <c r="J23" i="46"/>
  <c r="K22" i="46"/>
  <c r="J22" i="46"/>
  <c r="K21" i="46"/>
  <c r="J21" i="46"/>
  <c r="K20" i="46"/>
  <c r="J20" i="46"/>
  <c r="K19" i="46"/>
  <c r="J19" i="46"/>
  <c r="K18" i="46"/>
  <c r="J18" i="46"/>
  <c r="K17" i="46"/>
  <c r="J17" i="46"/>
  <c r="K16" i="46"/>
  <c r="J16" i="46"/>
  <c r="K15" i="46"/>
  <c r="J15" i="46"/>
  <c r="L53" i="61"/>
  <c r="K53" i="61"/>
  <c r="L52" i="61"/>
  <c r="K52" i="61"/>
  <c r="L51" i="61"/>
  <c r="K51" i="61"/>
  <c r="L77" i="61"/>
  <c r="L80" i="61" s="1"/>
  <c r="K77" i="61"/>
  <c r="K80" i="61" s="1"/>
  <c r="Z39" i="65"/>
  <c r="Y39" i="65"/>
  <c r="T39" i="65"/>
  <c r="S39" i="65"/>
  <c r="Q39" i="65"/>
  <c r="P39" i="65"/>
  <c r="L39" i="65"/>
  <c r="K39" i="65"/>
  <c r="J39" i="65"/>
  <c r="I39" i="65"/>
  <c r="H39" i="65"/>
  <c r="G39" i="65"/>
  <c r="E39" i="65"/>
  <c r="D39" i="65"/>
  <c r="M11" i="47" l="1"/>
  <c r="M18" i="47"/>
  <c r="N11" i="47"/>
  <c r="O9" i="47" s="1"/>
  <c r="N18" i="47"/>
  <c r="O16" i="47" s="1"/>
  <c r="C12" i="71"/>
  <c r="D12" i="71"/>
  <c r="J27" i="46"/>
  <c r="K27" i="46"/>
  <c r="L15" i="46" s="1"/>
  <c r="E10" i="71" l="1"/>
  <c r="E6" i="71"/>
  <c r="E5" i="71"/>
  <c r="E9" i="71"/>
  <c r="E8" i="71"/>
  <c r="E4" i="71"/>
  <c r="E11" i="71"/>
  <c r="E7" i="71"/>
  <c r="O17" i="47"/>
  <c r="O10" i="47"/>
  <c r="L26" i="46"/>
  <c r="L18" i="46"/>
  <c r="L17" i="46"/>
  <c r="L24" i="46"/>
  <c r="L16" i="46"/>
  <c r="L25" i="46"/>
  <c r="L22" i="46"/>
  <c r="L23" i="46"/>
  <c r="L19" i="46"/>
  <c r="L20" i="46"/>
  <c r="L21" i="46"/>
  <c r="AB5" i="63"/>
  <c r="AE5" i="63"/>
  <c r="W5" i="63"/>
  <c r="N7" i="63"/>
  <c r="O7" i="63"/>
  <c r="N8" i="63"/>
  <c r="O8" i="63"/>
  <c r="N9" i="63"/>
  <c r="O9" i="63"/>
  <c r="N10" i="63"/>
  <c r="O10" i="63"/>
  <c r="N11" i="63"/>
  <c r="O11" i="63"/>
  <c r="N12" i="63"/>
  <c r="O12" i="63"/>
  <c r="N13" i="63"/>
  <c r="O13" i="63"/>
  <c r="N14" i="63"/>
  <c r="O14" i="63"/>
  <c r="N15" i="63"/>
  <c r="O15" i="63"/>
  <c r="N16" i="63"/>
  <c r="O16" i="63"/>
  <c r="N17" i="63"/>
  <c r="O17" i="63"/>
  <c r="N18" i="63"/>
  <c r="O18" i="63"/>
  <c r="N19" i="63"/>
  <c r="O19" i="63"/>
  <c r="N20" i="63"/>
  <c r="O20" i="63"/>
  <c r="N21" i="63"/>
  <c r="O21" i="63"/>
  <c r="N22" i="63"/>
  <c r="O22" i="63"/>
  <c r="N23" i="63"/>
  <c r="O23" i="63"/>
  <c r="N24" i="63"/>
  <c r="O24" i="63"/>
  <c r="N25" i="63"/>
  <c r="O25" i="63"/>
  <c r="N26" i="63"/>
  <c r="O26" i="63"/>
  <c r="N27" i="63"/>
  <c r="O27" i="63"/>
  <c r="E29" i="63"/>
  <c r="F29" i="63"/>
  <c r="H29" i="63"/>
  <c r="I29" i="63"/>
  <c r="J29" i="63"/>
  <c r="K29" i="63"/>
  <c r="L29" i="63"/>
  <c r="M29" i="63"/>
  <c r="Q29" i="63"/>
  <c r="R29" i="63"/>
  <c r="J18" i="47"/>
  <c r="I18" i="47"/>
  <c r="J11" i="47"/>
  <c r="I11" i="47"/>
  <c r="G47" i="46"/>
  <c r="F47" i="46"/>
  <c r="C47" i="46"/>
  <c r="B47" i="46"/>
  <c r="J46" i="46"/>
  <c r="H46" i="46"/>
  <c r="J45" i="46"/>
  <c r="H45" i="46"/>
  <c r="H30" i="46"/>
  <c r="H42" i="46" s="1"/>
  <c r="B40" i="46"/>
  <c r="C40" i="46"/>
  <c r="D34" i="46" s="1"/>
  <c r="G27" i="46"/>
  <c r="F27" i="46"/>
  <c r="X70" i="61"/>
  <c r="W70" i="61"/>
  <c r="R70" i="61"/>
  <c r="Q70" i="61"/>
  <c r="O70" i="61"/>
  <c r="N70" i="61"/>
  <c r="J70" i="61"/>
  <c r="I70" i="61"/>
  <c r="H70" i="61"/>
  <c r="G70" i="61"/>
  <c r="F70" i="61"/>
  <c r="E70" i="61"/>
  <c r="C70" i="61"/>
  <c r="B70" i="61"/>
  <c r="U53" i="61"/>
  <c r="T53" i="61"/>
  <c r="U52" i="61"/>
  <c r="T52" i="61"/>
  <c r="U51" i="61"/>
  <c r="T51" i="61"/>
  <c r="L65" i="61"/>
  <c r="L68" i="61" s="1"/>
  <c r="K65" i="61"/>
  <c r="K68" i="61" s="1"/>
  <c r="T36" i="65"/>
  <c r="S36" i="65"/>
  <c r="Z36" i="65"/>
  <c r="Y36" i="65"/>
  <c r="Q36" i="65"/>
  <c r="P36" i="65"/>
  <c r="L36" i="65"/>
  <c r="K36" i="65"/>
  <c r="J36" i="65"/>
  <c r="I36" i="65"/>
  <c r="H36" i="65"/>
  <c r="G36" i="65"/>
  <c r="E36" i="65"/>
  <c r="D36" i="65"/>
  <c r="AA51" i="61" l="1"/>
  <c r="AA75" i="61" s="1"/>
  <c r="U75" i="61"/>
  <c r="Z51" i="61"/>
  <c r="Z75" i="61" s="1"/>
  <c r="T75" i="61"/>
  <c r="E12" i="71"/>
  <c r="K16" i="47"/>
  <c r="K17" i="47"/>
  <c r="K10" i="47"/>
  <c r="K9" i="47"/>
  <c r="Z52" i="61"/>
  <c r="Z76" i="61" s="1"/>
  <c r="T76" i="61"/>
  <c r="AA52" i="61"/>
  <c r="AA76" i="61" s="1"/>
  <c r="U76" i="61"/>
  <c r="S41" i="65"/>
  <c r="B7" i="46" s="1"/>
  <c r="T41" i="65"/>
  <c r="C7" i="46" s="1"/>
  <c r="H26" i="46"/>
  <c r="H22" i="46"/>
  <c r="H18" i="46"/>
  <c r="H17" i="46"/>
  <c r="H25" i="46"/>
  <c r="H21" i="46"/>
  <c r="H24" i="46"/>
  <c r="H20" i="46"/>
  <c r="H16" i="46"/>
  <c r="H23" i="46"/>
  <c r="H19" i="46"/>
  <c r="H15" i="46"/>
  <c r="AA53" i="61"/>
  <c r="Z53" i="61"/>
  <c r="O29" i="63"/>
  <c r="N29" i="63"/>
  <c r="H47" i="46"/>
  <c r="J47" i="46"/>
  <c r="D45" i="46"/>
  <c r="D46" i="46"/>
  <c r="D37" i="46"/>
  <c r="D36" i="46"/>
  <c r="D39" i="46"/>
  <c r="D35" i="46"/>
  <c r="D38" i="46"/>
  <c r="T65" i="61"/>
  <c r="T68" i="61" s="1"/>
  <c r="U65" i="61"/>
  <c r="U68" i="61" s="1"/>
  <c r="K70" i="61"/>
  <c r="L70" i="61"/>
  <c r="R82" i="61"/>
  <c r="Q82" i="61"/>
  <c r="N34" i="65"/>
  <c r="M34" i="65"/>
  <c r="U70" i="61" l="1"/>
  <c r="U77" i="61"/>
  <c r="T70" i="61"/>
  <c r="T77" i="61"/>
  <c r="V34" i="65"/>
  <c r="V36" i="65" s="1"/>
  <c r="W34" i="65"/>
  <c r="AC34" i="65" s="1"/>
  <c r="AC36" i="65" s="1"/>
  <c r="Z65" i="61"/>
  <c r="Z68" i="61" s="1"/>
  <c r="D47" i="46"/>
  <c r="D40" i="46"/>
  <c r="AA65" i="61"/>
  <c r="M36" i="65"/>
  <c r="N36" i="65"/>
  <c r="L50" i="61"/>
  <c r="K50" i="61"/>
  <c r="AB34" i="65" l="1"/>
  <c r="AB36" i="65" s="1"/>
  <c r="AA77" i="61"/>
  <c r="AA68" i="61"/>
  <c r="AA70" i="61" s="1"/>
  <c r="Z77" i="61"/>
  <c r="Z70" i="61"/>
  <c r="W36" i="65"/>
  <c r="T50" i="61"/>
  <c r="U50" i="61"/>
  <c r="Z31" i="65"/>
  <c r="Z41" i="65" s="1"/>
  <c r="Y31" i="65"/>
  <c r="Y41" i="65" s="1"/>
  <c r="Q31" i="65"/>
  <c r="P31" i="65"/>
  <c r="L31" i="65"/>
  <c r="L41" i="65" s="1"/>
  <c r="K31" i="65"/>
  <c r="K41" i="65" s="1"/>
  <c r="J31" i="65"/>
  <c r="J41" i="65" s="1"/>
  <c r="I31" i="65"/>
  <c r="I41" i="65" s="1"/>
  <c r="H31" i="65"/>
  <c r="H41" i="65" s="1"/>
  <c r="G31" i="65"/>
  <c r="G41" i="65" s="1"/>
  <c r="E31" i="65"/>
  <c r="E41" i="65" s="1"/>
  <c r="D31" i="65"/>
  <c r="D41" i="65" s="1"/>
  <c r="N29" i="65"/>
  <c r="M29" i="65"/>
  <c r="L49" i="61"/>
  <c r="L56" i="61" s="1"/>
  <c r="K49" i="61"/>
  <c r="K56" i="61" s="1"/>
  <c r="X17" i="61"/>
  <c r="W17" i="61"/>
  <c r="AA50" i="61" l="1"/>
  <c r="AA74" i="61" s="1"/>
  <c r="U74" i="61"/>
  <c r="Z50" i="61"/>
  <c r="Z74" i="61" s="1"/>
  <c r="T74" i="61"/>
  <c r="P41" i="65"/>
  <c r="B6" i="46" s="1"/>
  <c r="Q41" i="65"/>
  <c r="C6" i="46" s="1"/>
  <c r="W29" i="65"/>
  <c r="W39" i="65" s="1"/>
  <c r="N39" i="65"/>
  <c r="V29" i="65"/>
  <c r="V39" i="65" s="1"/>
  <c r="M39" i="65"/>
  <c r="T49" i="61"/>
  <c r="U49" i="61"/>
  <c r="K15" i="61"/>
  <c r="L15" i="61"/>
  <c r="J36" i="46"/>
  <c r="H36" i="46"/>
  <c r="U56" i="61" l="1"/>
  <c r="U73" i="61"/>
  <c r="U80" i="61" s="1"/>
  <c r="T56" i="61"/>
  <c r="T73" i="61"/>
  <c r="T80" i="61" s="1"/>
  <c r="AB29" i="65"/>
  <c r="AB39" i="65" s="1"/>
  <c r="AC29" i="65"/>
  <c r="AC39" i="65" s="1"/>
  <c r="U15" i="61"/>
  <c r="AA15" i="61" s="1"/>
  <c r="T15" i="61"/>
  <c r="Z15" i="61" s="1"/>
  <c r="AA49" i="61"/>
  <c r="Z49" i="61"/>
  <c r="X47" i="61"/>
  <c r="W47" i="61"/>
  <c r="O47" i="61"/>
  <c r="N47" i="61"/>
  <c r="J47" i="61"/>
  <c r="I47" i="61"/>
  <c r="H47" i="61"/>
  <c r="G47" i="61"/>
  <c r="F47" i="61"/>
  <c r="E47" i="61"/>
  <c r="C47" i="61"/>
  <c r="B47" i="61"/>
  <c r="L45" i="61"/>
  <c r="K45" i="61"/>
  <c r="Z56" i="61" l="1"/>
  <c r="Z73" i="61"/>
  <c r="Z80" i="61" s="1"/>
  <c r="AA56" i="61"/>
  <c r="AA73" i="61"/>
  <c r="AA80" i="61" s="1"/>
  <c r="U45" i="61"/>
  <c r="AA45" i="61" s="1"/>
  <c r="T45" i="61"/>
  <c r="Z45" i="61" s="1"/>
  <c r="L44" i="61"/>
  <c r="K44" i="61"/>
  <c r="T44" i="61" l="1"/>
  <c r="Z44" i="61" s="1"/>
  <c r="U44" i="61"/>
  <c r="AA44" i="61" s="1"/>
  <c r="L43" i="61"/>
  <c r="K43" i="61"/>
  <c r="U43" i="61" l="1"/>
  <c r="AA43" i="61" s="1"/>
  <c r="T43" i="61"/>
  <c r="Z43" i="61" s="1"/>
  <c r="L42" i="61"/>
  <c r="K42" i="61"/>
  <c r="T42" i="61" l="1"/>
  <c r="Z42" i="61" s="1"/>
  <c r="U42" i="61"/>
  <c r="AA42" i="61" s="1"/>
  <c r="L41" i="61"/>
  <c r="K41" i="61"/>
  <c r="T41" i="61" l="1"/>
  <c r="Z41" i="61" s="1"/>
  <c r="U41" i="61"/>
  <c r="AA41" i="61" s="1"/>
  <c r="F30" i="46"/>
  <c r="F43" i="46" s="1"/>
  <c r="L40" i="61"/>
  <c r="K40" i="61"/>
  <c r="U40" i="61" l="1"/>
  <c r="AA40" i="61" s="1"/>
  <c r="T40" i="61"/>
  <c r="Z40" i="61" s="1"/>
  <c r="L39" i="61"/>
  <c r="K39" i="61"/>
  <c r="T39" i="61" l="1"/>
  <c r="Z39" i="61" s="1"/>
  <c r="U39" i="61"/>
  <c r="AA39" i="61" s="1"/>
  <c r="L38" i="61"/>
  <c r="U38" i="61" s="1"/>
  <c r="K38" i="61"/>
  <c r="T38" i="61" s="1"/>
  <c r="AA38" i="61" l="1"/>
  <c r="Z38" i="61"/>
  <c r="L37" i="61"/>
  <c r="U37" i="61" s="1"/>
  <c r="K37" i="61"/>
  <c r="T37" i="61" s="1"/>
  <c r="AA37" i="61" l="1"/>
  <c r="Z37" i="61"/>
  <c r="L36" i="61"/>
  <c r="K36" i="61"/>
  <c r="T36" i="61" s="1"/>
  <c r="U36" i="61" l="1"/>
  <c r="AA36" i="61" s="1"/>
  <c r="Z36" i="61"/>
  <c r="L35" i="61"/>
  <c r="U35" i="61" s="1"/>
  <c r="K35" i="61"/>
  <c r="T35" i="61" s="1"/>
  <c r="AA35" i="61" l="1"/>
  <c r="Z35" i="61"/>
  <c r="N28" i="65" l="1"/>
  <c r="W28" i="65" s="1"/>
  <c r="M28" i="65"/>
  <c r="V28" i="65" l="1"/>
  <c r="AB28" i="65" s="1"/>
  <c r="AC28" i="65"/>
  <c r="L34" i="61"/>
  <c r="K34" i="61"/>
  <c r="U34" i="61" l="1"/>
  <c r="U47" i="61" s="1"/>
  <c r="T34" i="61"/>
  <c r="T47" i="61" s="1"/>
  <c r="L14" i="61"/>
  <c r="U14" i="61" s="1"/>
  <c r="K14" i="61"/>
  <c r="N27" i="65"/>
  <c r="W27" i="65" s="1"/>
  <c r="N26" i="65"/>
  <c r="W26" i="65" s="1"/>
  <c r="N25" i="65"/>
  <c r="W25" i="65" s="1"/>
  <c r="N24" i="65"/>
  <c r="W24" i="65" s="1"/>
  <c r="N23" i="65"/>
  <c r="W23" i="65" s="1"/>
  <c r="N22" i="65"/>
  <c r="W22" i="65" s="1"/>
  <c r="N21" i="65"/>
  <c r="W21" i="65" s="1"/>
  <c r="N20" i="65"/>
  <c r="W20" i="65" s="1"/>
  <c r="N19" i="65"/>
  <c r="N18" i="65"/>
  <c r="W18" i="65" s="1"/>
  <c r="N17" i="65"/>
  <c r="W17" i="65" s="1"/>
  <c r="N16" i="65"/>
  <c r="W16" i="65" s="1"/>
  <c r="N15" i="65"/>
  <c r="W15" i="65" s="1"/>
  <c r="N14" i="65"/>
  <c r="W14" i="65" s="1"/>
  <c r="N13" i="65"/>
  <c r="W13" i="65" s="1"/>
  <c r="N12" i="65"/>
  <c r="W12" i="65" s="1"/>
  <c r="N11" i="65"/>
  <c r="W11" i="65" s="1"/>
  <c r="N10" i="65"/>
  <c r="W10" i="65" s="1"/>
  <c r="M27" i="65"/>
  <c r="V27" i="65" s="1"/>
  <c r="M26" i="65"/>
  <c r="V26" i="65" s="1"/>
  <c r="M25" i="65"/>
  <c r="V25" i="65" s="1"/>
  <c r="M24" i="65"/>
  <c r="V24" i="65" s="1"/>
  <c r="M23" i="65"/>
  <c r="V23" i="65" s="1"/>
  <c r="M22" i="65"/>
  <c r="V22" i="65" s="1"/>
  <c r="M21" i="65"/>
  <c r="V21" i="65" s="1"/>
  <c r="M20" i="65"/>
  <c r="V20" i="65" s="1"/>
  <c r="M19" i="65"/>
  <c r="M18" i="65"/>
  <c r="V18" i="65" s="1"/>
  <c r="M17" i="65"/>
  <c r="V17" i="65" s="1"/>
  <c r="M16" i="65"/>
  <c r="V16" i="65" s="1"/>
  <c r="M15" i="65"/>
  <c r="V15" i="65" s="1"/>
  <c r="M14" i="65"/>
  <c r="V14" i="65" s="1"/>
  <c r="M13" i="65"/>
  <c r="V13" i="65" s="1"/>
  <c r="M12" i="65"/>
  <c r="V12" i="65" s="1"/>
  <c r="M11" i="65"/>
  <c r="V11" i="65" s="1"/>
  <c r="M10" i="65"/>
  <c r="V10" i="65" s="1"/>
  <c r="X32" i="61"/>
  <c r="X58" i="61" s="1"/>
  <c r="X82" i="61" s="1"/>
  <c r="W32" i="61"/>
  <c r="W58" i="61" s="1"/>
  <c r="W82" i="61" s="1"/>
  <c r="O32" i="61"/>
  <c r="N32" i="61"/>
  <c r="J32" i="61"/>
  <c r="I32" i="61"/>
  <c r="H32" i="61"/>
  <c r="G32" i="61"/>
  <c r="F32" i="61"/>
  <c r="E32" i="61"/>
  <c r="C32" i="61"/>
  <c r="B32" i="61"/>
  <c r="L30" i="61"/>
  <c r="K30" i="61"/>
  <c r="W19" i="65" l="1"/>
  <c r="V19" i="65"/>
  <c r="T30" i="61"/>
  <c r="Z30" i="61" s="1"/>
  <c r="AA14" i="61"/>
  <c r="U30" i="61"/>
  <c r="AA30" i="61" s="1"/>
  <c r="T14" i="61"/>
  <c r="Z14" i="61" s="1"/>
  <c r="AA34" i="61"/>
  <c r="AA47" i="61" s="1"/>
  <c r="Z34" i="61"/>
  <c r="Z47" i="61" s="1"/>
  <c r="C27" i="46"/>
  <c r="L29" i="61"/>
  <c r="K29" i="61"/>
  <c r="A1" i="63"/>
  <c r="Z3" i="61"/>
  <c r="W3" i="61"/>
  <c r="T3" i="61"/>
  <c r="D23" i="46" l="1"/>
  <c r="U29" i="61"/>
  <c r="AA29" i="61" s="1"/>
  <c r="T29" i="61"/>
  <c r="Z29" i="61" s="1"/>
  <c r="L28" i="61"/>
  <c r="K28" i="61"/>
  <c r="L27" i="46" l="1"/>
  <c r="H27" i="46"/>
  <c r="T28" i="61"/>
  <c r="Z28" i="61" s="1"/>
  <c r="U28" i="61"/>
  <c r="AA28" i="61" s="1"/>
  <c r="L27" i="61"/>
  <c r="K27" i="61"/>
  <c r="T27" i="61" l="1"/>
  <c r="Z27" i="61" s="1"/>
  <c r="U27" i="61"/>
  <c r="AA27" i="61" s="1"/>
  <c r="L26" i="61"/>
  <c r="K26" i="61"/>
  <c r="U26" i="61" l="1"/>
  <c r="AA26" i="61" s="1"/>
  <c r="T26" i="61"/>
  <c r="Z26" i="61" s="1"/>
  <c r="L25" i="61"/>
  <c r="K25" i="61"/>
  <c r="T25" i="61" l="1"/>
  <c r="Z25" i="61" s="1"/>
  <c r="U25" i="61"/>
  <c r="AA25" i="61" s="1"/>
  <c r="L24" i="61"/>
  <c r="U24" i="61" s="1"/>
  <c r="K24" i="61"/>
  <c r="T24" i="61" l="1"/>
  <c r="Z24" i="61" s="1"/>
  <c r="AA24" i="61"/>
  <c r="L23" i="61"/>
  <c r="U23" i="61" s="1"/>
  <c r="K23" i="61"/>
  <c r="T23" i="61" s="1"/>
  <c r="AA23" i="61" l="1"/>
  <c r="Z23" i="61"/>
  <c r="L22" i="61"/>
  <c r="U22" i="61" s="1"/>
  <c r="K22" i="61"/>
  <c r="T22" i="61" s="1"/>
  <c r="AA22" i="61" l="1"/>
  <c r="Z22" i="61"/>
  <c r="L21" i="61"/>
  <c r="U21" i="61" s="1"/>
  <c r="K21" i="61"/>
  <c r="T21" i="61" s="1"/>
  <c r="AA21" i="61" l="1"/>
  <c r="Z21" i="61"/>
  <c r="L20" i="61"/>
  <c r="U20" i="61" s="1"/>
  <c r="K20" i="61"/>
  <c r="T20" i="61" s="1"/>
  <c r="AA20" i="61" l="1"/>
  <c r="Z20" i="61"/>
  <c r="L19" i="61"/>
  <c r="K19" i="61"/>
  <c r="K32" i="61" l="1"/>
  <c r="T19" i="61"/>
  <c r="T32" i="61" s="1"/>
  <c r="L32" i="61"/>
  <c r="U19" i="61"/>
  <c r="U32" i="61" s="1"/>
  <c r="AC27" i="65"/>
  <c r="AB27" i="65"/>
  <c r="L13" i="61"/>
  <c r="K13" i="61"/>
  <c r="U13" i="61" l="1"/>
  <c r="AA13" i="61" s="1"/>
  <c r="T13" i="61"/>
  <c r="Z13" i="61" s="1"/>
  <c r="AA19" i="61"/>
  <c r="AA32" i="61" s="1"/>
  <c r="Z19" i="61"/>
  <c r="Z32" i="61" s="1"/>
  <c r="M9" i="65" l="1"/>
  <c r="N9" i="65"/>
  <c r="W9" i="65" s="1"/>
  <c r="AC10" i="65"/>
  <c r="AB11" i="65"/>
  <c r="AC11" i="65"/>
  <c r="AB12" i="65"/>
  <c r="AC12" i="65"/>
  <c r="AB13" i="65"/>
  <c r="AC13" i="65"/>
  <c r="AB14" i="65"/>
  <c r="AC14" i="65"/>
  <c r="AB15" i="65"/>
  <c r="AC15" i="65"/>
  <c r="AB16" i="65"/>
  <c r="AC16" i="65"/>
  <c r="AB17" i="65"/>
  <c r="AC17" i="65"/>
  <c r="M31" i="65" l="1"/>
  <c r="V9" i="65"/>
  <c r="V31" i="65" s="1"/>
  <c r="V41" i="65" s="1"/>
  <c r="N31" i="65"/>
  <c r="N58" i="61"/>
  <c r="N82" i="61" s="1"/>
  <c r="H17" i="61"/>
  <c r="H58" i="61"/>
  <c r="H82" i="61" s="1"/>
  <c r="I17" i="61"/>
  <c r="I58" i="61"/>
  <c r="I82" i="61" s="1"/>
  <c r="O17" i="61"/>
  <c r="O58" i="61"/>
  <c r="O82" i="61" s="1"/>
  <c r="F58" i="61"/>
  <c r="F82" i="61" s="1"/>
  <c r="J58" i="61"/>
  <c r="J82" i="61" s="1"/>
  <c r="G17" i="61"/>
  <c r="G58" i="61"/>
  <c r="G82" i="61" s="1"/>
  <c r="E17" i="61"/>
  <c r="E58" i="61"/>
  <c r="E82" i="61" s="1"/>
  <c r="C17" i="61"/>
  <c r="C58" i="61"/>
  <c r="C82" i="61" s="1"/>
  <c r="B17" i="61"/>
  <c r="B58" i="61"/>
  <c r="B82" i="61" s="1"/>
  <c r="F17" i="61"/>
  <c r="J17" i="61"/>
  <c r="N17" i="61"/>
  <c r="W31" i="65"/>
  <c r="W41" i="65" s="1"/>
  <c r="AB26" i="65"/>
  <c r="AB20" i="65"/>
  <c r="AB18" i="65"/>
  <c r="AC25" i="65"/>
  <c r="AC21" i="65"/>
  <c r="AC19" i="65"/>
  <c r="AB24" i="65"/>
  <c r="AB25" i="65"/>
  <c r="AB21" i="65"/>
  <c r="AB22" i="65"/>
  <c r="AB19" i="65"/>
  <c r="AC26" i="65"/>
  <c r="AC24" i="65"/>
  <c r="AC22" i="65"/>
  <c r="AC20" i="65"/>
  <c r="AC18" i="65"/>
  <c r="AC23" i="65"/>
  <c r="AB23" i="65"/>
  <c r="AB10" i="65"/>
  <c r="N41" i="65" l="1"/>
  <c r="C5" i="46" s="1"/>
  <c r="C8" i="46" s="1"/>
  <c r="D7" i="46" s="1"/>
  <c r="M41" i="65"/>
  <c r="B5" i="46" s="1"/>
  <c r="B8" i="46" s="1"/>
  <c r="AB9" i="65"/>
  <c r="AB31" i="65" s="1"/>
  <c r="AB41" i="65" s="1"/>
  <c r="AC9" i="65"/>
  <c r="AC31" i="65" s="1"/>
  <c r="AC41" i="65" s="1"/>
  <c r="K9" i="61" l="1"/>
  <c r="T9" i="61" s="1"/>
  <c r="L9" i="61"/>
  <c r="U9" i="61" s="1"/>
  <c r="AF26" i="63" l="1"/>
  <c r="AF25" i="63"/>
  <c r="AF24" i="63"/>
  <c r="AF23" i="63"/>
  <c r="AF22" i="63"/>
  <c r="AF21" i="63"/>
  <c r="AF20" i="63"/>
  <c r="AF19" i="63"/>
  <c r="AF18" i="63"/>
  <c r="AF17" i="63"/>
  <c r="AF16" i="63"/>
  <c r="AF15" i="63"/>
  <c r="AF14" i="63"/>
  <c r="AF13" i="63"/>
  <c r="AF12" i="63"/>
  <c r="AF11" i="63"/>
  <c r="AF10" i="63"/>
  <c r="AF9" i="63"/>
  <c r="AF8" i="63"/>
  <c r="AE27" i="63"/>
  <c r="AE26" i="63"/>
  <c r="AE25" i="63"/>
  <c r="AE24" i="63"/>
  <c r="AE23" i="63"/>
  <c r="AE22" i="63"/>
  <c r="AE21" i="63"/>
  <c r="AE20" i="63"/>
  <c r="AE19" i="63"/>
  <c r="AE18" i="63"/>
  <c r="AE17" i="63"/>
  <c r="AE16" i="63"/>
  <c r="AE15" i="63"/>
  <c r="AE14" i="63"/>
  <c r="AE13" i="63"/>
  <c r="AE12" i="63"/>
  <c r="AE11" i="63"/>
  <c r="AE10" i="63"/>
  <c r="AE9" i="63"/>
  <c r="AE8" i="63"/>
  <c r="AE7" i="63"/>
  <c r="AC29" i="63"/>
  <c r="AB29" i="63"/>
  <c r="J39" i="46"/>
  <c r="H39" i="46"/>
  <c r="J38" i="46"/>
  <c r="H38" i="46"/>
  <c r="J37" i="46"/>
  <c r="H37" i="46"/>
  <c r="J35" i="46"/>
  <c r="H35" i="46"/>
  <c r="J34" i="46"/>
  <c r="H34" i="46"/>
  <c r="G40" i="46"/>
  <c r="F40" i="46"/>
  <c r="B27" i="46"/>
  <c r="F18" i="47"/>
  <c r="E18" i="47"/>
  <c r="F11" i="47"/>
  <c r="E11" i="47"/>
  <c r="D20" i="46"/>
  <c r="O18" i="47" l="1"/>
  <c r="K18" i="47"/>
  <c r="H40" i="46"/>
  <c r="G10" i="47"/>
  <c r="G16" i="47"/>
  <c r="AF27" i="63"/>
  <c r="G9" i="47"/>
  <c r="G17" i="47"/>
  <c r="AF7" i="63"/>
  <c r="W29" i="63"/>
  <c r="AE29" i="63" s="1"/>
  <c r="J40" i="46"/>
  <c r="D21" i="46"/>
  <c r="D17" i="46"/>
  <c r="D22" i="46"/>
  <c r="D26" i="46"/>
  <c r="D25" i="46"/>
  <c r="D15" i="46"/>
  <c r="D16" i="46"/>
  <c r="D18" i="46"/>
  <c r="D24" i="46"/>
  <c r="D19" i="46"/>
  <c r="K12" i="61"/>
  <c r="K10" i="61"/>
  <c r="T10" i="61" s="1"/>
  <c r="L10" i="61"/>
  <c r="U10" i="61" s="1"/>
  <c r="L12" i="61"/>
  <c r="K11" i="61"/>
  <c r="L11" i="61"/>
  <c r="O11" i="47" l="1"/>
  <c r="K11" i="47"/>
  <c r="T11" i="61"/>
  <c r="Z11" i="61" s="1"/>
  <c r="T12" i="61"/>
  <c r="Z12" i="61" s="1"/>
  <c r="U12" i="61"/>
  <c r="AA12" i="61" s="1"/>
  <c r="U11" i="61"/>
  <c r="AA11" i="61" s="1"/>
  <c r="L58" i="61"/>
  <c r="L82" i="61" s="1"/>
  <c r="K17" i="61"/>
  <c r="K58" i="61"/>
  <c r="K82" i="61" s="1"/>
  <c r="L17" i="61"/>
  <c r="G11" i="47"/>
  <c r="G18" i="47"/>
  <c r="X29" i="63"/>
  <c r="D27" i="46"/>
  <c r="D6" i="46"/>
  <c r="Z27" i="63" l="1"/>
  <c r="Z23" i="63"/>
  <c r="Z19" i="63"/>
  <c r="Z15" i="63"/>
  <c r="Z11" i="63"/>
  <c r="Z7" i="63"/>
  <c r="Z20" i="63"/>
  <c r="Z8" i="63"/>
  <c r="Z26" i="63"/>
  <c r="Z22" i="63"/>
  <c r="Z18" i="63"/>
  <c r="Z14" i="63"/>
  <c r="Z10" i="63"/>
  <c r="Z16" i="63"/>
  <c r="Z25" i="63"/>
  <c r="Z21" i="63"/>
  <c r="Z17" i="63"/>
  <c r="Z13" i="63"/>
  <c r="Z9" i="63"/>
  <c r="Z24" i="63"/>
  <c r="Z12" i="63"/>
  <c r="U17" i="61"/>
  <c r="U58" i="61"/>
  <c r="U82" i="61" s="1"/>
  <c r="T17" i="61"/>
  <c r="T58" i="61"/>
  <c r="T82" i="61" s="1"/>
  <c r="AF29" i="63"/>
  <c r="AA10" i="61"/>
  <c r="Z10" i="61"/>
  <c r="AA9" i="61"/>
  <c r="D5" i="46"/>
  <c r="D8" i="46" s="1"/>
  <c r="Z9" i="61"/>
  <c r="Z29" i="63" l="1"/>
  <c r="Z58" i="61"/>
  <c r="Z82" i="61" s="1"/>
  <c r="AA17" i="61"/>
  <c r="AA58" i="61"/>
  <c r="AA82" i="61" s="1"/>
  <c r="Z17" i="61"/>
</calcChain>
</file>

<file path=xl/sharedStrings.xml><?xml version="1.0" encoding="utf-8"?>
<sst xmlns="http://schemas.openxmlformats.org/spreadsheetml/2006/main" count="1042" uniqueCount="382">
  <si>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</si>
  <si>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</si>
  <si>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</si>
  <si>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</si>
  <si>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</si>
  <si>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</si>
  <si>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</si>
  <si>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</si>
  <si>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</si>
  <si>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</si>
  <si>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</si>
  <si>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</si>
  <si>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</si>
  <si>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</si>
  <si>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</si>
  <si>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</si>
  <si>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</si>
  <si>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</si>
  <si>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</si>
  <si>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</si>
  <si>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</si>
  <si>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</si>
  <si>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</si>
  <si>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</si>
  <si>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</si>
  <si>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</si>
  <si>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</si>
  <si>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</si>
  <si>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</si>
  <si>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</si>
  <si>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</si>
  <si>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</si>
  <si>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</si>
  <si>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</si>
  <si>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</si>
  <si>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</si>
  <si>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</si>
  <si>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</si>
  <si>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</si>
  <si>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</si>
  <si>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</si>
  <si>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</si>
  <si>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</si>
  <si>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</si>
  <si>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</si>
  <si>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</si>
  <si>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</si>
  <si>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</si>
  <si>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</si>
  <si>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</si>
  <si>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</si>
  <si>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</si>
  <si>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</si>
  <si>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</si>
  <si>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</si>
  <si>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</si>
  <si>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</si>
  <si>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</si>
  <si>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</si>
  <si>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</si>
  <si>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</si>
  <si>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</si>
  <si>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</si>
  <si>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</si>
  <si>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</si>
  <si>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</si>
  <si>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</si>
  <si>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</si>
  <si>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</si>
  <si>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</si>
  <si>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</si>
  <si>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</si>
  <si>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</si>
  <si>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</si>
  <si>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</si>
  <si>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</si>
  <si>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</si>
  <si>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</si>
  <si>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</si>
  <si>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</si>
  <si>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</si>
  <si>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</si>
  <si>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</si>
  <si>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</si>
  <si>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</si>
  <si>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</si>
  <si>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</si>
  <si>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</si>
  <si>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</si>
  <si>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</si>
  <si>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</si>
  <si>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</si>
  <si>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</si>
  <si>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</si>
  <si>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</si>
  <si>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</si>
  <si>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</si>
  <si>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</si>
  <si>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</si>
  <si>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</si>
  <si>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</si>
  <si>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</si>
  <si>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</si>
  <si>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</si>
  <si>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</si>
  <si>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</si>
  <si>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</si>
  <si>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</si>
  <si>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</si>
  <si>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</si>
  <si>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</si>
  <si>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</si>
  <si>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</si>
  <si>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</si>
  <si>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</si>
  <si>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</si>
  <si>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</si>
  <si>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</si>
  <si>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</si>
  <si>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</si>
  <si>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</si>
  <si>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</si>
  <si>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</si>
  <si>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</si>
  <si>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</si>
  <si>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</si>
  <si>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</si>
  <si>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</si>
  <si>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</si>
  <si>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</si>
  <si>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</si>
  <si>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</si>
  <si>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</si>
  <si>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</si>
  <si>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</si>
  <si>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</si>
  <si>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</si>
  <si>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</si>
  <si>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</si>
  <si>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</si>
  <si>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</si>
  <si>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</si>
  <si>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</si>
  <si>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</si>
  <si>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</si>
  <si>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</si>
  <si>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</si>
  <si>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</si>
  <si>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</si>
  <si>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</si>
  <si>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</si>
  <si>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</si>
  <si>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</si>
  <si>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</si>
  <si>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</si>
  <si>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</si>
  <si>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</si>
  <si>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</si>
  <si>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</si>
  <si>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</si>
  <si>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</si>
  <si>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</si>
  <si>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</si>
  <si>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</si>
  <si>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</si>
  <si>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</si>
  <si>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</si>
  <si>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</si>
  <si>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</si>
  <si>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</si>
  <si>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</si>
  <si>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</si>
  <si>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</si>
  <si>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</si>
  <si>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</si>
  <si>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</si>
  <si>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</si>
  <si>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</si>
  <si>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</si>
  <si>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</si>
  <si>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</si>
  <si>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</si>
  <si>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</si>
  <si>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</si>
  <si>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</si>
  <si>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</si>
  <si>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</si>
  <si>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</si>
  <si>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</si>
  <si>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</si>
  <si>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</si>
  <si>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</si>
  <si>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</si>
  <si>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</si>
  <si>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</si>
  <si>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</si>
  <si>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</si>
  <si>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</si>
  <si>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</si>
  <si>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</si>
  <si>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</si>
  <si>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</si>
  <si>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</si>
  <si>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</si>
  <si>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</si>
  <si>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</si>
  <si>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</si>
  <si>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</si>
  <si>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</si>
  <si>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</si>
  <si>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</si>
  <si>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</si>
  <si>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</si>
  <si>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</si>
  <si>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</si>
  <si>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</si>
  <si>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</si>
  <si>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</si>
  <si>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</si>
  <si>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</si>
  <si>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</si>
  <si>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</si>
  <si>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</si>
  <si>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</si>
  <si>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</si>
  <si>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</si>
  <si>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</si>
  <si>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</si>
  <si>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</si>
  <si>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</si>
  <si>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</si>
  <si>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</si>
  <si>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</si>
  <si>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</si>
  <si>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</si>
  <si>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</si>
  <si>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</si>
  <si>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</si>
  <si>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</si>
  <si>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</si>
  <si>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</si>
  <si>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</si>
  <si>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</si>
  <si>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</si>
  <si>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</si>
  <si>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</si>
  <si>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</si>
  <si>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</si>
  <si>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</si>
  <si>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</si>
  <si>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</si>
  <si>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</si>
  <si>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</si>
  <si>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</si>
  <si>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</si>
  <si>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</si>
  <si>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</si>
  <si>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</si>
  <si>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</si>
  <si>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</si>
  <si>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</si>
  <si>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</si>
  <si>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</si>
  <si>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</si>
  <si>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</si>
  <si>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</si>
  <si>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</si>
  <si>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</si>
  <si>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</si>
  <si>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</si>
  <si>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</si>
  <si>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</si>
  <si>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</si>
  <si>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</si>
  <si>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</si>
  <si>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</si>
  <si>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</si>
  <si>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</si>
  <si>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</si>
  <si>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</si>
  <si>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</si>
  <si>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</si>
  <si>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</si>
  <si>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</si>
  <si>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</si>
  <si>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</si>
  <si>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</si>
  <si>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</si>
  <si>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</si>
  <si>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</si>
  <si>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</si>
  <si>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</si>
  <si>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</si>
  <si>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</si>
  <si>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</si>
  <si>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</si>
  <si>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</si>
  <si>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</si>
  <si>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</si>
  <si>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</si>
  <si>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</si>
  <si>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</si>
  <si>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</si>
  <si>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</si>
  <si>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</si>
  <si>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</si>
  <si>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</si>
  <si>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</si>
  <si>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</si>
  <si>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</si>
  <si>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</si>
  <si>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</si>
  <si>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</si>
  <si>
    <t>Subsection r</t>
  </si>
  <si>
    <t>Community Solar (kW)</t>
  </si>
  <si>
    <t>Community Solar</t>
  </si>
  <si>
    <t>Project                 Qty</t>
  </si>
  <si>
    <t>Project              Qty</t>
  </si>
  <si>
    <t>Description                        (by Subsection)</t>
  </si>
  <si>
    <t>by Interconnection Type</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</si>
  <si>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</si>
  <si>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</si>
  <si>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</si>
  <si>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</si>
  <si>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</si>
  <si>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</si>
  <si>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</si>
  <si>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</si>
  <si>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</si>
  <si>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</si>
  <si>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</si>
  <si>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</si>
  <si>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SRP &amp; TI Programs</t>
  </si>
  <si>
    <r>
      <t xml:space="preserve">New Jersey Solar Installations </t>
    </r>
    <r>
      <rPr>
        <b/>
        <i/>
        <sz val="16"/>
        <rFont val="Arial"/>
        <family val="2"/>
      </rPr>
      <t xml:space="preserve">SREC Registration Program (SRP) &amp; Transition Incentive Program (TI) </t>
    </r>
    <r>
      <rPr>
        <b/>
        <sz val="16"/>
        <rFont val="Arial"/>
        <family val="2"/>
      </rPr>
      <t>as of</t>
    </r>
  </si>
  <si>
    <t xml:space="preserve">New Jersey Solar Installations SRP &amp; TI as of </t>
  </si>
  <si>
    <t>Total of All Projects               as of 06/30/2020 (kW)</t>
  </si>
  <si>
    <t>Previously Reported through 05/31/2020</t>
  </si>
  <si>
    <t>Difference between 05/31/2020 and 06/30/2020</t>
  </si>
  <si>
    <t xml:space="preserve">TI Solar Installations by Project Type as of </t>
  </si>
  <si>
    <t xml:space="preserve">Summary of Third Party Ownership (TPO) </t>
  </si>
  <si>
    <t xml:space="preserve">    </t>
  </si>
  <si>
    <t>SRP Program</t>
  </si>
  <si>
    <t>TI Program</t>
  </si>
  <si>
    <r>
      <rPr>
        <b/>
        <i/>
        <sz val="11"/>
        <rFont val="Arial"/>
        <family val="2"/>
      </rPr>
      <t>SRP</t>
    </r>
    <r>
      <rPr>
        <b/>
        <sz val="11"/>
        <rFont val="Arial"/>
        <family val="2"/>
      </rPr>
      <t xml:space="preserve"> Program</t>
    </r>
  </si>
  <si>
    <r>
      <rPr>
        <b/>
        <i/>
        <sz val="11"/>
        <color rgb="FF000000"/>
        <rFont val="Arial"/>
        <family val="2"/>
      </rPr>
      <t>SRP</t>
    </r>
    <r>
      <rPr>
        <b/>
        <sz val="11"/>
        <color indexed="8"/>
        <rFont val="Arial"/>
        <family val="2"/>
      </rPr>
      <t xml:space="preserve"> 2001-2017 Total</t>
    </r>
  </si>
  <si>
    <r>
      <rPr>
        <b/>
        <i/>
        <sz val="11"/>
        <color rgb="FF000000"/>
        <rFont val="Arial"/>
        <family val="2"/>
      </rPr>
      <t>SRP</t>
    </r>
    <r>
      <rPr>
        <b/>
        <sz val="11"/>
        <color indexed="8"/>
        <rFont val="Arial"/>
        <family val="2"/>
      </rPr>
      <t xml:space="preserve"> 2018 Total</t>
    </r>
  </si>
  <si>
    <r>
      <rPr>
        <b/>
        <i/>
        <sz val="11"/>
        <color rgb="FF000000"/>
        <rFont val="Arial"/>
        <family val="2"/>
      </rPr>
      <t>SRP</t>
    </r>
    <r>
      <rPr>
        <b/>
        <sz val="11"/>
        <color indexed="8"/>
        <rFont val="Arial"/>
        <family val="2"/>
      </rPr>
      <t xml:space="preserve"> 2019 Total</t>
    </r>
  </si>
  <si>
    <r>
      <rPr>
        <b/>
        <i/>
        <sz val="11"/>
        <color rgb="FF000000"/>
        <rFont val="Arial"/>
        <family val="2"/>
      </rPr>
      <t>SRP</t>
    </r>
    <r>
      <rPr>
        <b/>
        <sz val="11"/>
        <color indexed="8"/>
        <rFont val="Arial"/>
        <family val="2"/>
      </rPr>
      <t xml:space="preserve"> 2020 Total</t>
    </r>
  </si>
  <si>
    <r>
      <rPr>
        <b/>
        <i/>
        <sz val="11"/>
        <rFont val="Arial"/>
        <family val="2"/>
      </rPr>
      <t>TI</t>
    </r>
    <r>
      <rPr>
        <b/>
        <sz val="11"/>
        <rFont val="Arial"/>
        <family val="2"/>
      </rPr>
      <t xml:space="preserve"> Program</t>
    </r>
  </si>
  <si>
    <r>
      <rPr>
        <b/>
        <i/>
        <sz val="11"/>
        <rFont val="Arial"/>
        <family val="2"/>
      </rPr>
      <t xml:space="preserve">TI 2020 </t>
    </r>
    <r>
      <rPr>
        <b/>
        <sz val="11"/>
        <rFont val="Arial"/>
        <family val="2"/>
      </rPr>
      <t>Total</t>
    </r>
  </si>
  <si>
    <t>SRP &amp; TI Programs Totals</t>
  </si>
  <si>
    <t>SRP &amp; TI 2020 Total</t>
  </si>
  <si>
    <t>SRP &amp; TI Program</t>
  </si>
  <si>
    <t>Subsection (t): landfill, brownfield, areas of historic fill</t>
  </si>
  <si>
    <r>
      <rPr>
        <b/>
        <i/>
        <sz val="11"/>
        <rFont val="Arial"/>
        <family val="2"/>
      </rPr>
      <t>SRP</t>
    </r>
    <r>
      <rPr>
        <b/>
        <sz val="11"/>
        <rFont val="Arial"/>
        <family val="2"/>
      </rPr>
      <t xml:space="preserve"> &amp; </t>
    </r>
    <r>
      <rPr>
        <b/>
        <i/>
        <sz val="11"/>
        <rFont val="Arial"/>
        <family val="2"/>
      </rPr>
      <t xml:space="preserve">TI                     </t>
    </r>
    <r>
      <rPr>
        <b/>
        <sz val="11"/>
        <rFont val="Arial"/>
        <family val="2"/>
      </rPr>
      <t xml:space="preserve"> Program Cumulative Totals</t>
    </r>
  </si>
  <si>
    <t>SRP ONLY in May</t>
  </si>
  <si>
    <t>Onsite Inspection - Fail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</si>
  <si>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</si>
  <si>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</si>
  <si>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</si>
  <si>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</si>
  <si>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</si>
  <si>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</si>
  <si>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</si>
  <si>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</si>
  <si>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</si>
  <si>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</si>
  <si>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</si>
  <si>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</si>
  <si>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</si>
  <si>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</si>
  <si>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</si>
  <si>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</si>
  <si>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</si>
  <si>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</si>
  <si>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Cumulative SRP &amp; TI Programs by County</t>
  </si>
  <si>
    <t>New Jersey Solar Installations SRP &amp; TI as of</t>
  </si>
  <si>
    <t>SRP &amp; TI Total</t>
  </si>
  <si>
    <t>Note:</t>
  </si>
  <si>
    <t>• The SRP solar installation report does include projects with PTOs dated after 4/30/2020 that have been granted a PTO waiver request.</t>
  </si>
  <si>
    <t xml:space="preserve">• There are 7 TI projects referenced above that submitted a PTO dated prior to 4/30/2020. These projects were addressed by Board Order effective May 5, 2020; I/M/O Old Bridge Township Board of Education.
</t>
  </si>
  <si>
    <t>&lt;=100 to &gt;=1000                        Total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</si>
</sst>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i/>
      <sz val="11"/>
      <color indexed="8"/>
      <name val="Arial"/>
      <family val="2"/>
    </font>
    <font>
      <sz val="12"/>
      <color theme="1" tint="0.249977111117893"/>
      <name val="Arial"/>
      <family val="2"/>
    </font>
    <font>
      <b/>
      <i/>
      <sz val="11"/>
      <color rgb="FFFF0000"/>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i/>
      <sz val="12"/>
      <color rgb="FFFF0000"/>
      <name val="Arial"/>
      <family val="2"/>
    </font>
  </fonts>
  <fills count="4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rgb="FFFFFFCC"/>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3934">
    <xf numFmtId="0" fontId="0" fillId="0" borderId="0"/>
    <xf numFmtId="43" fontId="21" fillId="0" borderId="0" applyFont="0" applyFill="0" applyBorder="0" applyAlignment="0" applyProtection="0"/>
    <xf numFmtId="0" fontId="28" fillId="0" borderId="0"/>
    <xf numFmtId="0" fontId="22" fillId="0" borderId="0"/>
    <xf numFmtId="0" fontId="22" fillId="0" borderId="0"/>
    <xf numFmtId="0" fontId="26" fillId="0" borderId="0"/>
    <xf numFmtId="0" fontId="20" fillId="0" borderId="0"/>
    <xf numFmtId="9" fontId="36" fillId="0" borderId="0" applyFont="0" applyFill="0" applyBorder="0" applyAlignment="0" applyProtection="0"/>
    <xf numFmtId="0" fontId="19" fillId="0" borderId="0"/>
    <xf numFmtId="43" fontId="19" fillId="0" borderId="0" applyFont="0" applyFill="0" applyBorder="0" applyAlignment="0" applyProtection="0"/>
    <xf numFmtId="43" fontId="21" fillId="0" borderId="0" applyFont="0" applyFill="0" applyBorder="0" applyAlignment="0" applyProtection="0"/>
    <xf numFmtId="0" fontId="21" fillId="0" borderId="0"/>
    <xf numFmtId="0" fontId="18" fillId="0" borderId="0"/>
    <xf numFmtId="9" fontId="21" fillId="0" borderId="0" applyFont="0" applyFill="0" applyBorder="0" applyAlignment="0" applyProtection="0"/>
    <xf numFmtId="0" fontId="18" fillId="0" borderId="0"/>
    <xf numFmtId="43" fontId="18" fillId="0" borderId="0" applyFont="0" applyFill="0" applyBorder="0" applyAlignment="0" applyProtection="0"/>
    <xf numFmtId="0" fontId="51" fillId="0" borderId="0" applyNumberFormat="0" applyFill="0" applyBorder="0" applyAlignment="0" applyProtection="0"/>
    <xf numFmtId="0" fontId="52" fillId="0" borderId="28" applyNumberFormat="0" applyFill="0" applyAlignment="0" applyProtection="0"/>
    <xf numFmtId="0" fontId="53" fillId="0" borderId="29" applyNumberFormat="0" applyFill="0" applyAlignment="0" applyProtection="0"/>
    <xf numFmtId="0" fontId="54" fillId="0" borderId="30" applyNumberFormat="0" applyFill="0" applyAlignment="0" applyProtection="0"/>
    <xf numFmtId="0" fontId="54" fillId="0" borderId="0" applyNumberFormat="0" applyFill="0" applyBorder="0" applyAlignment="0" applyProtection="0"/>
    <xf numFmtId="0" fontId="55" fillId="9" borderId="0" applyNumberFormat="0" applyBorder="0" applyAlignment="0" applyProtection="0"/>
    <xf numFmtId="0" fontId="56" fillId="10" borderId="0" applyNumberFormat="0" applyBorder="0" applyAlignment="0" applyProtection="0"/>
    <xf numFmtId="0" fontId="57" fillId="11" borderId="0" applyNumberFormat="0" applyBorder="0" applyAlignment="0" applyProtection="0"/>
    <xf numFmtId="0" fontId="58" fillId="12" borderId="31" applyNumberFormat="0" applyAlignment="0" applyProtection="0"/>
    <xf numFmtId="0" fontId="59" fillId="13" borderId="32" applyNumberFormat="0" applyAlignment="0" applyProtection="0"/>
    <xf numFmtId="0" fontId="60" fillId="13" borderId="31" applyNumberFormat="0" applyAlignment="0" applyProtection="0"/>
    <xf numFmtId="0" fontId="61" fillId="0" borderId="33" applyNumberFormat="0" applyFill="0" applyAlignment="0" applyProtection="0"/>
    <xf numFmtId="0" fontId="62" fillId="14" borderId="34"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6" applyNumberFormat="0" applyFill="0" applyAlignment="0" applyProtection="0"/>
    <xf numFmtId="0" fontId="66"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66"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6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6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66"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66"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5"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5"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5"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5"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6" fillId="0" borderId="0"/>
    <xf numFmtId="0" fontId="6" fillId="15" borderId="35"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5" fillId="0" borderId="0"/>
    <xf numFmtId="0" fontId="5" fillId="15" borderId="35"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0" borderId="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cellStyleXfs>
  <cellXfs count="590">
    <xf numFmtId="0" fontId="0" fillId="0" borderId="0" xfId="0"/>
    <xf numFmtId="0" fontId="22" fillId="0" borderId="0" xfId="3" applyFill="1"/>
    <xf numFmtId="0" fontId="0" fillId="2" borderId="0" xfId="0" applyFill="1" applyBorder="1" applyAlignment="1"/>
    <xf numFmtId="0" fontId="23" fillId="2" borderId="0" xfId="4" applyFont="1" applyFill="1" applyBorder="1" applyAlignment="1">
      <alignment vertical="center"/>
    </xf>
    <xf numFmtId="0" fontId="22" fillId="3" borderId="0" xfId="3" applyFill="1"/>
    <xf numFmtId="0" fontId="22" fillId="0" borderId="0" xfId="3" applyFill="1" applyBorder="1"/>
    <xf numFmtId="0" fontId="25" fillId="4" borderId="1" xfId="3" applyFont="1" applyFill="1" applyBorder="1" applyAlignment="1">
      <alignment horizontal="center" wrapText="1"/>
    </xf>
    <xf numFmtId="0" fontId="22" fillId="3" borderId="0" xfId="3" applyFill="1" applyAlignment="1">
      <alignment horizontal="center" vertical="center"/>
    </xf>
    <xf numFmtId="0" fontId="32"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29" fillId="2" borderId="0" xfId="0" applyFont="1" applyFill="1" applyBorder="1" applyAlignment="1"/>
    <xf numFmtId="0" fontId="0" fillId="0" borderId="8" xfId="0" applyBorder="1"/>
    <xf numFmtId="0" fontId="0" fillId="0" borderId="15" xfId="0" applyBorder="1"/>
    <xf numFmtId="0" fontId="23" fillId="2" borderId="12" xfId="4" applyFont="1" applyFill="1" applyBorder="1" applyAlignment="1">
      <alignment horizontal="left" vertical="center"/>
    </xf>
    <xf numFmtId="0" fontId="23" fillId="2" borderId="0" xfId="4" applyFont="1" applyFill="1" applyBorder="1" applyAlignment="1">
      <alignment horizontal="left" vertical="center"/>
    </xf>
    <xf numFmtId="0" fontId="23" fillId="2" borderId="13" xfId="4" applyFont="1" applyFill="1" applyBorder="1" applyAlignment="1">
      <alignment horizontal="left" vertical="center"/>
    </xf>
    <xf numFmtId="0" fontId="21" fillId="2" borderId="13" xfId="0" applyFont="1" applyFill="1" applyBorder="1" applyAlignment="1">
      <alignment horizontal="left"/>
    </xf>
    <xf numFmtId="0" fontId="31" fillId="3" borderId="0" xfId="3" applyFont="1" applyFill="1" applyAlignment="1">
      <alignment horizontal="center" vertical="center"/>
    </xf>
    <xf numFmtId="0" fontId="25" fillId="0" borderId="0" xfId="3" applyFont="1" applyFill="1" applyBorder="1" applyAlignment="1">
      <alignment horizontal="center" vertical="center"/>
    </xf>
    <xf numFmtId="0" fontId="25" fillId="0" borderId="0" xfId="3" applyFont="1" applyFill="1" applyBorder="1" applyAlignment="1">
      <alignment horizontal="center" wrapText="1"/>
    </xf>
    <xf numFmtId="0" fontId="31" fillId="0" borderId="0" xfId="3" applyFont="1" applyFill="1" applyAlignment="1">
      <alignment horizontal="left" vertical="center" wrapText="1"/>
    </xf>
    <xf numFmtId="0" fontId="31" fillId="3" borderId="0" xfId="3" applyFont="1" applyFill="1" applyAlignment="1">
      <alignment vertical="center"/>
    </xf>
    <xf numFmtId="0" fontId="0" fillId="3" borderId="0" xfId="0" applyFill="1"/>
    <xf numFmtId="0" fontId="24" fillId="3" borderId="0" xfId="3" applyFont="1" applyFill="1"/>
    <xf numFmtId="0" fontId="27" fillId="3" borderId="1" xfId="5" applyFont="1" applyFill="1" applyBorder="1" applyAlignment="1">
      <alignment horizontal="left" wrapText="1"/>
    </xf>
    <xf numFmtId="0" fontId="24" fillId="0" borderId="1" xfId="0" applyFont="1" applyBorder="1" applyAlignment="1">
      <alignment horizontal="center" wrapText="1"/>
    </xf>
    <xf numFmtId="0" fontId="24" fillId="0" borderId="1" xfId="0" applyFont="1" applyBorder="1" applyAlignment="1">
      <alignment horizontal="center"/>
    </xf>
    <xf numFmtId="0" fontId="29" fillId="0" borderId="1" xfId="0" applyNumberFormat="1" applyFont="1" applyBorder="1" applyAlignment="1">
      <alignment horizontal="center"/>
    </xf>
    <xf numFmtId="0" fontId="29" fillId="0" borderId="1" xfId="0" applyFont="1" applyBorder="1"/>
    <xf numFmtId="0" fontId="0" fillId="3" borderId="9" xfId="0" applyFill="1" applyBorder="1"/>
    <xf numFmtId="0" fontId="0" fillId="3" borderId="10" xfId="0" applyFill="1" applyBorder="1"/>
    <xf numFmtId="0" fontId="0" fillId="3" borderId="12" xfId="0" applyFill="1" applyBorder="1"/>
    <xf numFmtId="0" fontId="31" fillId="0" borderId="12" xfId="3" applyFont="1" applyFill="1" applyBorder="1" applyAlignment="1">
      <alignment horizontal="left" vertical="center" wrapText="1"/>
    </xf>
    <xf numFmtId="0" fontId="31" fillId="3" borderId="12" xfId="3" applyFont="1" applyFill="1" applyBorder="1" applyAlignment="1">
      <alignment vertical="center"/>
    </xf>
    <xf numFmtId="0" fontId="0" fillId="3" borderId="14" xfId="0" applyFill="1" applyBorder="1"/>
    <xf numFmtId="0" fontId="0" fillId="3" borderId="8" xfId="0" applyFill="1" applyBorder="1"/>
    <xf numFmtId="0" fontId="29" fillId="3" borderId="0" xfId="2" applyFont="1" applyFill="1"/>
    <xf numFmtId="0" fontId="31" fillId="0" borderId="0" xfId="3" applyFont="1" applyFill="1" applyAlignment="1">
      <alignment horizontal="left" vertical="center"/>
    </xf>
    <xf numFmtId="164" fontId="27" fillId="3" borderId="1" xfId="5" applyNumberFormat="1" applyFont="1" applyFill="1" applyBorder="1" applyAlignment="1">
      <alignment horizontal="center"/>
    </xf>
    <xf numFmtId="0" fontId="22" fillId="0" borderId="0" xfId="3" applyFill="1" applyAlignment="1">
      <alignment horizontal="center"/>
    </xf>
    <xf numFmtId="0" fontId="24" fillId="0" borderId="0" xfId="3" applyFont="1" applyFill="1" applyBorder="1"/>
    <xf numFmtId="0" fontId="24" fillId="0" borderId="0" xfId="3" applyFont="1" applyFill="1" applyBorder="1" applyAlignment="1">
      <alignment horizontal="center"/>
    </xf>
    <xf numFmtId="0" fontId="22" fillId="3" borderId="0" xfId="3" applyFont="1" applyFill="1"/>
    <xf numFmtId="166" fontId="22" fillId="3" borderId="0" xfId="3" applyNumberFormat="1" applyFont="1" applyFill="1"/>
    <xf numFmtId="0" fontId="37" fillId="0" borderId="1" xfId="0" applyFont="1" applyBorder="1" applyAlignment="1">
      <alignment vertical="center" wrapText="1"/>
    </xf>
    <xf numFmtId="3" fontId="37" fillId="0" borderId="1" xfId="0" applyNumberFormat="1" applyFont="1" applyBorder="1" applyAlignment="1">
      <alignment horizontal="center" vertical="center"/>
    </xf>
    <xf numFmtId="10" fontId="37" fillId="0" borderId="1" xfId="0" applyNumberFormat="1" applyFont="1" applyBorder="1" applyAlignment="1">
      <alignment horizontal="center" vertical="center"/>
    </xf>
    <xf numFmtId="0" fontId="37" fillId="0" borderId="16" xfId="0" applyFont="1" applyBorder="1" applyAlignment="1">
      <alignment vertical="center" wrapText="1"/>
    </xf>
    <xf numFmtId="3" fontId="37" fillId="0" borderId="16" xfId="0" applyNumberFormat="1" applyFont="1" applyBorder="1" applyAlignment="1">
      <alignment horizontal="center" vertical="center"/>
    </xf>
    <xf numFmtId="0" fontId="39" fillId="6" borderId="1" xfId="0" applyFont="1" applyFill="1" applyBorder="1" applyAlignment="1">
      <alignment horizontal="center" vertical="center" wrapText="1"/>
    </xf>
    <xf numFmtId="3" fontId="39" fillId="6" borderId="1" xfId="0" applyNumberFormat="1" applyFont="1" applyFill="1" applyBorder="1" applyAlignment="1">
      <alignment horizontal="center" vertical="center"/>
    </xf>
    <xf numFmtId="10" fontId="39" fillId="6" borderId="1" xfId="0" applyNumberFormat="1" applyFont="1" applyFill="1" applyBorder="1" applyAlignment="1">
      <alignment horizontal="center" vertical="center"/>
    </xf>
    <xf numFmtId="0" fontId="22" fillId="3" borderId="0" xfId="2" applyFont="1" applyFill="1"/>
    <xf numFmtId="0" fontId="25" fillId="3" borderId="1" xfId="2" applyFont="1" applyFill="1" applyBorder="1"/>
    <xf numFmtId="0" fontId="22" fillId="3" borderId="1" xfId="2" applyFont="1" applyFill="1" applyBorder="1"/>
    <xf numFmtId="3" fontId="22" fillId="3" borderId="1" xfId="2" applyNumberFormat="1" applyFont="1" applyFill="1" applyBorder="1" applyAlignment="1">
      <alignment horizontal="center"/>
    </xf>
    <xf numFmtId="167" fontId="22" fillId="3" borderId="1" xfId="7" applyNumberFormat="1" applyFont="1" applyFill="1" applyBorder="1" applyAlignment="1">
      <alignment horizontal="center"/>
    </xf>
    <xf numFmtId="3" fontId="25" fillId="4" borderId="1" xfId="2" applyNumberFormat="1" applyFont="1" applyFill="1" applyBorder="1" applyAlignment="1">
      <alignment horizontal="center"/>
    </xf>
    <xf numFmtId="9" fontId="25" fillId="4" borderId="1" xfId="0" applyNumberFormat="1" applyFont="1" applyFill="1" applyBorder="1" applyAlignment="1">
      <alignment horizontal="center"/>
    </xf>
    <xf numFmtId="0" fontId="25" fillId="3" borderId="0" xfId="2" applyFont="1" applyFill="1"/>
    <xf numFmtId="0" fontId="22" fillId="7" borderId="1" xfId="2" applyFont="1" applyFill="1" applyBorder="1"/>
    <xf numFmtId="3" fontId="22" fillId="7" borderId="1" xfId="2" applyNumberFormat="1" applyFont="1" applyFill="1" applyBorder="1" applyAlignment="1">
      <alignment horizontal="center"/>
    </xf>
    <xf numFmtId="0" fontId="25" fillId="0" borderId="0" xfId="3" applyFont="1" applyFill="1" applyBorder="1"/>
    <xf numFmtId="0" fontId="22" fillId="0" borderId="0" xfId="3" applyFont="1" applyFill="1"/>
    <xf numFmtId="164" fontId="22" fillId="0" borderId="0" xfId="3" applyNumberFormat="1" applyFont="1" applyFill="1" applyBorder="1"/>
    <xf numFmtId="0" fontId="25" fillId="3" borderId="0" xfId="3" applyFont="1" applyFill="1" applyBorder="1"/>
    <xf numFmtId="164" fontId="22" fillId="3" borderId="0" xfId="3" applyNumberFormat="1" applyFont="1" applyFill="1" applyBorder="1"/>
    <xf numFmtId="0" fontId="39" fillId="6" borderId="1" xfId="0" applyFont="1" applyFill="1" applyBorder="1" applyAlignment="1">
      <alignment horizontal="center" vertical="center"/>
    </xf>
    <xf numFmtId="0" fontId="35" fillId="6" borderId="1" xfId="0" applyFont="1" applyFill="1" applyBorder="1" applyAlignment="1">
      <alignment horizontal="center" vertical="center"/>
    </xf>
    <xf numFmtId="4" fontId="35" fillId="6" borderId="1" xfId="0" applyNumberFormat="1" applyFont="1" applyFill="1" applyBorder="1" applyAlignment="1">
      <alignment horizontal="center" vertical="center" wrapText="1"/>
    </xf>
    <xf numFmtId="0" fontId="31" fillId="3" borderId="1" xfId="2" applyFont="1" applyFill="1" applyBorder="1"/>
    <xf numFmtId="43" fontId="25" fillId="3" borderId="1" xfId="3" applyNumberFormat="1" applyFont="1" applyFill="1" applyBorder="1" applyAlignment="1">
      <alignment horizontal="center" vertical="center" wrapText="1"/>
    </xf>
    <xf numFmtId="0" fontId="25" fillId="3" borderId="1" xfId="3" quotePrefix="1" applyFont="1" applyFill="1" applyBorder="1" applyAlignment="1">
      <alignment horizontal="center" vertical="center" wrapText="1"/>
    </xf>
    <xf numFmtId="43" fontId="25" fillId="3" borderId="1" xfId="3" applyNumberFormat="1" applyFont="1" applyFill="1" applyBorder="1" applyAlignment="1">
      <alignment horizontal="left" vertical="center" wrapText="1"/>
    </xf>
    <xf numFmtId="0" fontId="25" fillId="3" borderId="1" xfId="3" applyFont="1" applyFill="1" applyBorder="1" applyAlignment="1">
      <alignment horizontal="left" vertical="center"/>
    </xf>
    <xf numFmtId="0" fontId="39" fillId="6" borderId="1" xfId="0"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3" borderId="1" xfId="3" applyFont="1" applyFill="1" applyBorder="1" applyAlignment="1">
      <alignment horizontal="center" vertical="center" wrapText="1"/>
    </xf>
    <xf numFmtId="0" fontId="25" fillId="3" borderId="17" xfId="3" applyFont="1" applyFill="1" applyBorder="1" applyAlignment="1">
      <alignment horizontal="center" vertical="center" wrapText="1"/>
    </xf>
    <xf numFmtId="0" fontId="25" fillId="4" borderId="1" xfId="3" applyFont="1" applyFill="1" applyBorder="1" applyAlignment="1">
      <alignment horizontal="center" vertical="center" wrapText="1"/>
    </xf>
    <xf numFmtId="0" fontId="22" fillId="0" borderId="0" xfId="3" applyFont="1" applyFill="1" applyBorder="1" applyAlignment="1">
      <alignment vertical="center"/>
    </xf>
    <xf numFmtId="0" fontId="25" fillId="0" borderId="0" xfId="3" applyFont="1" applyFill="1" applyBorder="1" applyAlignment="1">
      <alignment wrapText="1"/>
    </xf>
    <xf numFmtId="0" fontId="41" fillId="0" borderId="1" xfId="3" applyFont="1" applyFill="1" applyBorder="1" applyAlignment="1">
      <alignment horizontal="center" vertical="center" wrapText="1"/>
    </xf>
    <xf numFmtId="0" fontId="41" fillId="0" borderId="0" xfId="3" applyFont="1" applyFill="1" applyBorder="1" applyAlignment="1">
      <alignment horizontal="center" vertical="center" wrapText="1"/>
    </xf>
    <xf numFmtId="3" fontId="40" fillId="0" borderId="0" xfId="1" applyNumberFormat="1" applyFont="1" applyFill="1" applyBorder="1"/>
    <xf numFmtId="168" fontId="25" fillId="0" borderId="0" xfId="1" applyNumberFormat="1" applyFont="1" applyFill="1" applyBorder="1" applyAlignment="1">
      <alignment vertical="center"/>
    </xf>
    <xf numFmtId="0" fontId="33" fillId="0" borderId="0" xfId="0" applyFont="1" applyBorder="1" applyAlignment="1">
      <alignment vertical="center"/>
    </xf>
    <xf numFmtId="4" fontId="22" fillId="3" borderId="0" xfId="3" applyNumberFormat="1" applyFont="1" applyFill="1"/>
    <xf numFmtId="165" fontId="30" fillId="0" borderId="0" xfId="1" applyNumberFormat="1" applyFont="1" applyFill="1" applyBorder="1" applyAlignment="1">
      <alignment horizontal="right" wrapText="1" indent="1"/>
    </xf>
    <xf numFmtId="37" fontId="25" fillId="0" borderId="0" xfId="1" applyNumberFormat="1" applyFont="1" applyFill="1" applyBorder="1"/>
    <xf numFmtId="167" fontId="25" fillId="0" borderId="0" xfId="7" applyNumberFormat="1" applyFont="1" applyFill="1" applyBorder="1"/>
    <xf numFmtId="0" fontId="25" fillId="5" borderId="1" xfId="3" applyFont="1" applyFill="1" applyBorder="1" applyAlignment="1">
      <alignment horizontal="center" vertical="center" wrapText="1"/>
    </xf>
    <xf numFmtId="0" fontId="22" fillId="0" borderId="0" xfId="3" applyFont="1" applyFill="1" applyBorder="1"/>
    <xf numFmtId="0" fontId="22" fillId="0" borderId="0" xfId="3" applyFill="1" applyBorder="1" applyAlignment="1">
      <alignment vertical="center"/>
    </xf>
    <xf numFmtId="0" fontId="22" fillId="0" borderId="0" xfId="1" applyNumberFormat="1" applyFont="1" applyFill="1" applyBorder="1" applyAlignment="1">
      <alignment vertical="center"/>
    </xf>
    <xf numFmtId="0" fontId="22" fillId="0" borderId="0" xfId="3" applyNumberFormat="1" applyFill="1" applyBorder="1" applyAlignment="1">
      <alignment vertical="center"/>
    </xf>
    <xf numFmtId="3" fontId="27" fillId="0" borderId="0" xfId="1" applyNumberFormat="1" applyFont="1" applyFill="1" applyBorder="1" applyAlignment="1">
      <alignment horizontal="right" vertical="center" wrapText="1"/>
    </xf>
    <xf numFmtId="3" fontId="22" fillId="0" borderId="0" xfId="1" applyNumberFormat="1" applyFont="1" applyFill="1" applyBorder="1" applyAlignment="1">
      <alignment horizontal="right" vertical="center"/>
    </xf>
    <xf numFmtId="3" fontId="22" fillId="0" borderId="0" xfId="1" applyNumberFormat="1" applyFont="1" applyFill="1" applyBorder="1" applyAlignment="1">
      <alignment vertical="center"/>
    </xf>
    <xf numFmtId="3" fontId="40" fillId="0" borderId="0" xfId="1" applyNumberFormat="1" applyFont="1" applyFill="1" applyBorder="1" applyAlignment="1">
      <alignment horizontal="right" vertical="center" wrapText="1"/>
    </xf>
    <xf numFmtId="3" fontId="40" fillId="0" borderId="0" xfId="1" applyNumberFormat="1" applyFont="1" applyFill="1" applyBorder="1" applyAlignment="1">
      <alignment vertical="center"/>
    </xf>
    <xf numFmtId="0" fontId="27" fillId="5" borderId="1" xfId="1" applyNumberFormat="1" applyFont="1" applyFill="1" applyBorder="1" applyAlignment="1">
      <alignment horizontal="right" vertical="center" wrapText="1"/>
    </xf>
    <xf numFmtId="3" fontId="22" fillId="5" borderId="1" xfId="1" applyNumberFormat="1" applyFont="1" applyFill="1" applyBorder="1" applyAlignment="1">
      <alignment horizontal="right" vertical="center"/>
    </xf>
    <xf numFmtId="0" fontId="27" fillId="0" borderId="1" xfId="1" applyNumberFormat="1" applyFont="1" applyFill="1" applyBorder="1" applyAlignment="1">
      <alignment horizontal="right" vertical="center" wrapText="1"/>
    </xf>
    <xf numFmtId="3" fontId="22" fillId="0" borderId="1" xfId="1" applyNumberFormat="1" applyFont="1" applyFill="1" applyBorder="1" applyAlignment="1">
      <alignment horizontal="right" vertical="center"/>
    </xf>
    <xf numFmtId="3" fontId="22" fillId="5" borderId="1" xfId="1" applyNumberFormat="1" applyFont="1" applyFill="1" applyBorder="1" applyAlignment="1">
      <alignment vertical="center"/>
    </xf>
    <xf numFmtId="3" fontId="40" fillId="5" borderId="1" xfId="1" applyNumberFormat="1" applyFont="1" applyFill="1" applyBorder="1" applyAlignment="1">
      <alignment horizontal="right" vertical="center" wrapText="1"/>
    </xf>
    <xf numFmtId="168" fontId="22" fillId="0" borderId="0" xfId="1" applyNumberFormat="1" applyFont="1" applyFill="1" applyBorder="1" applyAlignment="1">
      <alignment vertical="center"/>
    </xf>
    <xf numFmtId="3" fontId="22" fillId="5" borderId="17" xfId="1" applyNumberFormat="1" applyFont="1" applyFill="1" applyBorder="1" applyAlignment="1">
      <alignment horizontal="right" vertical="center"/>
    </xf>
    <xf numFmtId="3" fontId="22" fillId="5" borderId="17" xfId="1" applyNumberFormat="1" applyFont="1" applyFill="1" applyBorder="1" applyAlignment="1">
      <alignment vertical="center"/>
    </xf>
    <xf numFmtId="0" fontId="27" fillId="0" borderId="0" xfId="1" applyNumberFormat="1" applyFont="1" applyFill="1" applyBorder="1" applyAlignment="1">
      <alignment horizontal="right" vertical="center" wrapText="1"/>
    </xf>
    <xf numFmtId="37" fontId="22" fillId="3" borderId="1" xfId="1" applyNumberFormat="1" applyFont="1" applyFill="1" applyBorder="1" applyAlignment="1">
      <alignment horizontal="center"/>
    </xf>
    <xf numFmtId="37" fontId="25" fillId="4" borderId="1" xfId="1" applyNumberFormat="1" applyFont="1" applyFill="1" applyBorder="1" applyAlignment="1">
      <alignment horizontal="center"/>
    </xf>
    <xf numFmtId="167" fontId="25" fillId="4" borderId="1" xfId="7" applyNumberFormat="1" applyFont="1" applyFill="1" applyBorder="1" applyAlignment="1">
      <alignment horizontal="center"/>
    </xf>
    <xf numFmtId="37" fontId="27" fillId="3" borderId="1" xfId="1" applyNumberFormat="1" applyFont="1" applyFill="1" applyBorder="1" applyAlignment="1">
      <alignment horizontal="center" wrapText="1"/>
    </xf>
    <xf numFmtId="37" fontId="30" fillId="4" borderId="1" xfId="1" applyNumberFormat="1" applyFont="1" applyFill="1" applyBorder="1" applyAlignment="1">
      <alignment horizontal="center" wrapText="1"/>
    </xf>
    <xf numFmtId="0" fontId="44" fillId="0" borderId="0" xfId="3" applyFont="1" applyFill="1" applyBorder="1" applyAlignment="1">
      <alignment vertical="center"/>
    </xf>
    <xf numFmtId="3" fontId="40" fillId="0" borderId="0" xfId="1" applyNumberFormat="1" applyFont="1" applyFill="1" applyBorder="1" applyAlignment="1">
      <alignment vertical="center" wrapText="1"/>
    </xf>
    <xf numFmtId="0" fontId="25" fillId="5" borderId="1" xfId="3" applyFont="1" applyFill="1" applyBorder="1" applyAlignment="1">
      <alignment horizontal="center" vertical="center" wrapText="1"/>
    </xf>
    <xf numFmtId="164" fontId="27" fillId="0" borderId="0" xfId="5" applyNumberFormat="1" applyFont="1" applyFill="1" applyBorder="1" applyAlignment="1">
      <alignment horizontal="center"/>
    </xf>
    <xf numFmtId="0" fontId="25" fillId="0" borderId="0" xfId="3" applyFont="1" applyFill="1" applyBorder="1" applyAlignment="1">
      <alignment vertical="center"/>
    </xf>
    <xf numFmtId="0" fontId="45" fillId="0" borderId="0" xfId="3" applyFont="1" applyFill="1" applyBorder="1" applyAlignment="1">
      <alignment vertical="center"/>
    </xf>
    <xf numFmtId="0" fontId="25" fillId="0" borderId="0" xfId="3" applyFont="1" applyFill="1"/>
    <xf numFmtId="3" fontId="30" fillId="8" borderId="24" xfId="1" applyNumberFormat="1" applyFont="1" applyFill="1" applyBorder="1" applyAlignment="1">
      <alignment horizontal="right" vertical="center" wrapText="1"/>
    </xf>
    <xf numFmtId="3" fontId="25" fillId="8" borderId="26" xfId="1" applyNumberFormat="1" applyFont="1" applyFill="1" applyBorder="1" applyAlignment="1">
      <alignment vertical="center"/>
    </xf>
    <xf numFmtId="164" fontId="30" fillId="0" borderId="24" xfId="5" applyNumberFormat="1" applyFont="1" applyFill="1" applyBorder="1" applyAlignment="1">
      <alignment horizontal="center"/>
    </xf>
    <xf numFmtId="168" fontId="25" fillId="0" borderId="0" xfId="1" applyNumberFormat="1" applyFont="1" applyFill="1" applyBorder="1" applyAlignment="1">
      <alignment horizontal="right" vertical="center"/>
    </xf>
    <xf numFmtId="0" fontId="22" fillId="0" borderId="0" xfId="3" applyFill="1" applyBorder="1" applyAlignment="1">
      <alignment horizontal="right" vertical="center"/>
    </xf>
    <xf numFmtId="0" fontId="40" fillId="0" borderId="0" xfId="3" applyFont="1" applyFill="1" applyBorder="1" applyAlignment="1">
      <alignment horizontal="right" vertical="center"/>
    </xf>
    <xf numFmtId="3" fontId="41" fillId="5" borderId="24" xfId="1" applyNumberFormat="1" applyFont="1" applyFill="1" applyBorder="1" applyAlignment="1">
      <alignment vertical="center" wrapText="1"/>
    </xf>
    <xf numFmtId="3" fontId="41" fillId="5" borderId="26" xfId="1" applyNumberFormat="1" applyFont="1" applyFill="1" applyBorder="1" applyAlignment="1">
      <alignment vertical="center"/>
    </xf>
    <xf numFmtId="3" fontId="41" fillId="5" borderId="24"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wrapText="1"/>
    </xf>
    <xf numFmtId="3" fontId="30" fillId="6" borderId="25" xfId="1" applyNumberFormat="1" applyFont="1" applyFill="1" applyBorder="1" applyAlignment="1">
      <alignment horizontal="right" vertical="center" wrapText="1"/>
    </xf>
    <xf numFmtId="3" fontId="27" fillId="5" borderId="17" xfId="1" applyNumberFormat="1" applyFont="1" applyFill="1" applyBorder="1" applyAlignment="1">
      <alignment horizontal="right" vertical="center" wrapText="1"/>
    </xf>
    <xf numFmtId="0" fontId="43" fillId="0" borderId="0" xfId="3" applyFont="1" applyFill="1"/>
    <xf numFmtId="0" fontId="43" fillId="3" borderId="0" xfId="3" applyFont="1" applyFill="1" applyAlignment="1">
      <alignment horizontal="center" vertical="center"/>
    </xf>
    <xf numFmtId="0" fontId="46" fillId="3" borderId="0" xfId="3" applyFont="1" applyFill="1" applyAlignment="1">
      <alignment horizontal="center" vertical="center"/>
    </xf>
    <xf numFmtId="14" fontId="43" fillId="3" borderId="0" xfId="3" applyNumberFormat="1" applyFont="1" applyFill="1" applyAlignment="1">
      <alignment horizontal="center" vertical="center"/>
    </xf>
    <xf numFmtId="0" fontId="43" fillId="3" borderId="0" xfId="3" applyFont="1" applyFill="1"/>
    <xf numFmtId="0" fontId="25" fillId="6" borderId="1" xfId="3" applyFont="1" applyFill="1" applyBorder="1" applyAlignment="1">
      <alignment horizontal="center"/>
    </xf>
    <xf numFmtId="0" fontId="22" fillId="3" borderId="0" xfId="1" applyNumberFormat="1" applyFont="1" applyFill="1" applyBorder="1" applyAlignment="1">
      <alignment vertical="center"/>
    </xf>
    <xf numFmtId="0" fontId="22" fillId="3" borderId="1" xfId="3" quotePrefix="1" applyNumberFormat="1" applyFont="1" applyFill="1" applyBorder="1" applyAlignment="1">
      <alignment horizontal="center" vertical="center"/>
    </xf>
    <xf numFmtId="0" fontId="22" fillId="3" borderId="17" xfId="3" quotePrefix="1" applyNumberFormat="1" applyFont="1" applyFill="1" applyBorder="1" applyAlignment="1">
      <alignment horizontal="center" vertical="center"/>
    </xf>
    <xf numFmtId="0" fontId="25" fillId="5" borderId="1" xfId="3" applyFont="1" applyFill="1" applyBorder="1" applyAlignment="1">
      <alignment horizontal="center" vertical="center" wrapText="1"/>
    </xf>
    <xf numFmtId="0" fontId="23" fillId="3" borderId="0" xfId="3" applyFont="1" applyFill="1" applyAlignment="1">
      <alignment horizontal="center" vertical="center" wrapText="1"/>
    </xf>
    <xf numFmtId="3" fontId="47" fillId="6" borderId="1" xfId="3" applyNumberFormat="1" applyFont="1" applyFill="1" applyBorder="1" applyAlignment="1">
      <alignment horizontal="right" vertical="center"/>
    </xf>
    <xf numFmtId="3" fontId="40" fillId="3" borderId="1" xfId="1" applyNumberFormat="1" applyFont="1" applyFill="1" applyBorder="1" applyAlignment="1">
      <alignment horizontal="right" vertical="center" wrapText="1"/>
    </xf>
    <xf numFmtId="3" fontId="40" fillId="3" borderId="1" xfId="1" applyNumberFormat="1" applyFont="1" applyFill="1" applyBorder="1" applyAlignment="1">
      <alignment vertical="center"/>
    </xf>
    <xf numFmtId="3" fontId="40" fillId="3" borderId="17" xfId="1" applyNumberFormat="1" applyFont="1" applyFill="1" applyBorder="1" applyAlignment="1">
      <alignment horizontal="right" vertical="center" wrapText="1"/>
    </xf>
    <xf numFmtId="3" fontId="40" fillId="3" borderId="17" xfId="1" applyNumberFormat="1" applyFont="1" applyFill="1" applyBorder="1" applyAlignment="1">
      <alignment vertical="center"/>
    </xf>
    <xf numFmtId="0" fontId="48" fillId="0" borderId="0" xfId="3" applyFont="1" applyFill="1"/>
    <xf numFmtId="0" fontId="48" fillId="3" borderId="0" xfId="3" applyFont="1" applyFill="1"/>
    <xf numFmtId="0" fontId="49" fillId="3" borderId="0" xfId="3" applyFont="1" applyFill="1" applyAlignment="1">
      <alignment horizontal="center" vertical="center"/>
    </xf>
    <xf numFmtId="0" fontId="48" fillId="3" borderId="0" xfId="3" applyFont="1" applyFill="1" applyAlignment="1">
      <alignment horizontal="center" vertical="center"/>
    </xf>
    <xf numFmtId="0" fontId="50" fillId="3" borderId="0" xfId="3" applyFont="1" applyFill="1" applyAlignment="1">
      <alignment horizontal="center" vertical="center"/>
    </xf>
    <xf numFmtId="0" fontId="48" fillId="3" borderId="0" xfId="3" applyFont="1" applyFill="1" applyBorder="1"/>
    <xf numFmtId="0" fontId="22" fillId="3" borderId="0" xfId="3" applyFont="1" applyFill="1" applyBorder="1"/>
    <xf numFmtId="3" fontId="22" fillId="3" borderId="1" xfId="3" applyNumberFormat="1" applyFont="1" applyFill="1" applyBorder="1" applyAlignment="1">
      <alignment horizontal="right" vertical="center"/>
    </xf>
    <xf numFmtId="3" fontId="22" fillId="3" borderId="0" xfId="3" applyNumberFormat="1" applyFont="1" applyFill="1" applyBorder="1" applyAlignment="1">
      <alignment horizontal="center" vertical="center"/>
    </xf>
    <xf numFmtId="3" fontId="22" fillId="3" borderId="0" xfId="3" applyNumberFormat="1" applyFont="1" applyFill="1" applyBorder="1" applyAlignment="1">
      <alignment horizontal="right" vertical="center"/>
    </xf>
    <xf numFmtId="0" fontId="22" fillId="3" borderId="0" xfId="3" applyFont="1" applyFill="1" applyAlignment="1">
      <alignment horizontal="right" vertical="center"/>
    </xf>
    <xf numFmtId="0" fontId="31" fillId="3" borderId="0" xfId="3" applyFont="1" applyFill="1" applyAlignment="1">
      <alignment horizontal="right" vertical="center"/>
    </xf>
    <xf numFmtId="0" fontId="22" fillId="3" borderId="0" xfId="3" applyFont="1" applyFill="1" applyBorder="1" applyAlignment="1">
      <alignment horizontal="right" vertical="center"/>
    </xf>
    <xf numFmtId="0" fontId="22" fillId="0" borderId="0" xfId="3" applyFont="1" applyFill="1" applyAlignment="1">
      <alignment horizontal="right" vertical="center"/>
    </xf>
    <xf numFmtId="0" fontId="22" fillId="3" borderId="0" xfId="0" applyFont="1" applyFill="1" applyBorder="1" applyAlignment="1">
      <alignment horizontal="right" vertical="center"/>
    </xf>
    <xf numFmtId="0" fontId="25" fillId="0" borderId="0" xfId="3" applyFont="1" applyFill="1" applyAlignment="1">
      <alignment horizontal="right" vertical="center"/>
    </xf>
    <xf numFmtId="3" fontId="25" fillId="5" borderId="1" xfId="3" applyNumberFormat="1" applyFont="1" applyFill="1" applyBorder="1" applyAlignment="1">
      <alignment horizontal="right" vertical="center"/>
    </xf>
    <xf numFmtId="0" fontId="23" fillId="0" borderId="0" xfId="3" applyFont="1" applyFill="1"/>
    <xf numFmtId="0" fontId="25" fillId="3" borderId="0" xfId="3" applyFont="1" applyFill="1"/>
    <xf numFmtId="3" fontId="34" fillId="3" borderId="1" xfId="0" applyNumberFormat="1" applyFont="1" applyFill="1" applyBorder="1" applyAlignment="1">
      <alignment horizontal="right"/>
    </xf>
    <xf numFmtId="3" fontId="35" fillId="3" borderId="0" xfId="0" applyNumberFormat="1" applyFont="1" applyFill="1" applyBorder="1" applyAlignment="1">
      <alignment horizontal="right"/>
    </xf>
    <xf numFmtId="0" fontId="34" fillId="3" borderId="0" xfId="3" applyFont="1" applyFill="1" applyAlignment="1">
      <alignment horizontal="center"/>
    </xf>
    <xf numFmtId="0" fontId="34" fillId="3" borderId="0" xfId="3" applyFont="1" applyFill="1" applyAlignment="1">
      <alignment horizontal="right"/>
    </xf>
    <xf numFmtId="0" fontId="34" fillId="3" borderId="0" xfId="3" applyFont="1" applyFill="1" applyBorder="1" applyAlignment="1">
      <alignment horizontal="right"/>
    </xf>
    <xf numFmtId="0" fontId="49" fillId="3" borderId="0" xfId="3" applyFont="1" applyFill="1" applyBorder="1" applyAlignment="1">
      <alignment horizontal="right"/>
    </xf>
    <xf numFmtId="169" fontId="47" fillId="3" borderId="0" xfId="3" applyNumberFormat="1" applyFont="1" applyFill="1" applyAlignment="1">
      <alignment horizontal="right"/>
    </xf>
    <xf numFmtId="0" fontId="37" fillId="0" borderId="0" xfId="3" applyFont="1" applyFill="1"/>
    <xf numFmtId="0" fontId="37" fillId="0" borderId="0" xfId="3" applyFont="1" applyFill="1" applyBorder="1"/>
    <xf numFmtId="0" fontId="25" fillId="3" borderId="1" xfId="3" quotePrefix="1" applyNumberFormat="1" applyFont="1" applyFill="1" applyBorder="1" applyAlignment="1">
      <alignment horizontal="center"/>
    </xf>
    <xf numFmtId="3" fontId="22" fillId="3" borderId="0" xfId="3" applyNumberFormat="1" applyFont="1" applyFill="1" applyBorder="1" applyAlignment="1">
      <alignment horizontal="center" wrapText="1"/>
    </xf>
    <xf numFmtId="3" fontId="22" fillId="3" borderId="1" xfId="3" applyNumberFormat="1" applyFont="1" applyFill="1" applyBorder="1" applyAlignment="1">
      <alignment horizontal="right" wrapText="1"/>
    </xf>
    <xf numFmtId="0" fontId="22" fillId="3" borderId="0" xfId="3" applyFill="1" applyAlignment="1">
      <alignment horizontal="center"/>
    </xf>
    <xf numFmtId="3" fontId="22" fillId="0" borderId="0" xfId="3" applyNumberFormat="1" applyFill="1" applyBorder="1" applyAlignment="1"/>
    <xf numFmtId="0" fontId="31" fillId="3" borderId="0" xfId="3" applyFont="1" applyFill="1" applyAlignment="1">
      <alignment horizontal="center"/>
    </xf>
    <xf numFmtId="0" fontId="22" fillId="3" borderId="0" xfId="3" applyFill="1" applyAlignment="1"/>
    <xf numFmtId="3" fontId="30" fillId="4" borderId="1" xfId="1" applyNumberFormat="1" applyFont="1" applyFill="1" applyBorder="1" applyAlignment="1">
      <alignment horizontal="right" vertical="center" wrapText="1"/>
    </xf>
    <xf numFmtId="3" fontId="25" fillId="4" borderId="1" xfId="1" applyNumberFormat="1" applyFont="1" applyFill="1" applyBorder="1" applyAlignment="1">
      <alignment vertical="center"/>
    </xf>
    <xf numFmtId="0" fontId="25" fillId="4" borderId="1" xfId="3" applyFont="1" applyFill="1" applyBorder="1" applyAlignment="1">
      <alignment horizontal="center" vertical="center" wrapText="1"/>
    </xf>
    <xf numFmtId="3" fontId="47" fillId="6" borderId="1" xfId="10" applyNumberFormat="1" applyFont="1" applyFill="1" applyBorder="1" applyAlignment="1">
      <alignment horizontal="right"/>
    </xf>
    <xf numFmtId="3" fontId="30" fillId="4" borderId="1" xfId="10" applyNumberFormat="1" applyFont="1" applyFill="1" applyBorder="1" applyAlignment="1">
      <alignment horizontal="right" wrapText="1"/>
    </xf>
    <xf numFmtId="3" fontId="25" fillId="0" borderId="0" xfId="10" applyNumberFormat="1" applyFont="1" applyFill="1" applyBorder="1" applyAlignment="1">
      <alignment horizontal="right"/>
    </xf>
    <xf numFmtId="3" fontId="30" fillId="5" borderId="1" xfId="10" applyNumberFormat="1" applyFont="1" applyFill="1" applyBorder="1" applyAlignment="1">
      <alignment horizontal="right" wrapText="1"/>
    </xf>
    <xf numFmtId="3" fontId="30" fillId="3" borderId="1" xfId="10" applyNumberFormat="1" applyFont="1" applyFill="1" applyBorder="1" applyAlignment="1">
      <alignment horizontal="right" wrapText="1"/>
    </xf>
    <xf numFmtId="3" fontId="22" fillId="0" borderId="0" xfId="10" applyNumberFormat="1" applyFont="1" applyFill="1" applyBorder="1" applyAlignment="1">
      <alignment horizontal="center"/>
    </xf>
    <xf numFmtId="0" fontId="22" fillId="0" borderId="0" xfId="3" applyFill="1"/>
    <xf numFmtId="0" fontId="48" fillId="0" borderId="0" xfId="3" applyFont="1" applyFill="1"/>
    <xf numFmtId="0" fontId="49" fillId="3" borderId="0" xfId="3" applyFont="1" applyFill="1" applyAlignment="1">
      <alignment horizontal="center" vertical="center"/>
    </xf>
    <xf numFmtId="0" fontId="48" fillId="3" borderId="0" xfId="3" applyFont="1" applyFill="1" applyAlignment="1">
      <alignment horizontal="center" vertical="center"/>
    </xf>
    <xf numFmtId="0" fontId="48" fillId="3" borderId="0" xfId="3" applyFont="1" applyFill="1" applyBorder="1"/>
    <xf numFmtId="0" fontId="23" fillId="0" borderId="0" xfId="3" applyFont="1" applyFill="1"/>
    <xf numFmtId="14" fontId="43" fillId="0" borderId="0" xfId="3" applyNumberFormat="1" applyFont="1" applyFill="1" applyAlignment="1">
      <alignment horizontal="center" vertical="center"/>
    </xf>
    <xf numFmtId="0" fontId="25" fillId="0" borderId="1" xfId="3" quotePrefix="1" applyNumberFormat="1" applyFont="1" applyFill="1" applyBorder="1" applyAlignment="1">
      <alignment horizontal="center"/>
    </xf>
    <xf numFmtId="3" fontId="22" fillId="0" borderId="0" xfId="3" applyNumberFormat="1" applyFont="1" applyFill="1" applyBorder="1" applyAlignment="1">
      <alignment horizontal="center" wrapText="1"/>
    </xf>
    <xf numFmtId="3" fontId="22" fillId="0" borderId="1" xfId="3" applyNumberFormat="1" applyFont="1" applyFill="1" applyBorder="1" applyAlignment="1">
      <alignment horizontal="right" wrapText="1"/>
    </xf>
    <xf numFmtId="0" fontId="22" fillId="0" borderId="0" xfId="3" applyFill="1" applyAlignment="1">
      <alignment horizontal="center" vertical="center"/>
    </xf>
    <xf numFmtId="0" fontId="45" fillId="0" borderId="0" xfId="3" applyFont="1" applyFill="1"/>
    <xf numFmtId="0" fontId="45" fillId="0" borderId="0" xfId="3" applyFont="1" applyFill="1" applyBorder="1"/>
    <xf numFmtId="0" fontId="41" fillId="0" borderId="0" xfId="3" applyFont="1" applyFill="1" applyAlignment="1">
      <alignment vertical="center" wrapText="1"/>
    </xf>
    <xf numFmtId="0" fontId="22" fillId="0" borderId="1" xfId="1" applyNumberFormat="1" applyFont="1" applyFill="1" applyBorder="1" applyAlignment="1">
      <alignment horizontal="right" vertical="center" wrapText="1"/>
    </xf>
    <xf numFmtId="0" fontId="22" fillId="5" borderId="1" xfId="1" applyNumberFormat="1" applyFont="1" applyFill="1" applyBorder="1" applyAlignment="1">
      <alignment horizontal="right" vertical="center" wrapText="1"/>
    </xf>
    <xf numFmtId="0" fontId="67" fillId="0" borderId="0" xfId="0" applyFont="1"/>
    <xf numFmtId="170" fontId="67" fillId="0" borderId="0" xfId="0" applyNumberFormat="1" applyFont="1"/>
    <xf numFmtId="14" fontId="67" fillId="0" borderId="0" xfId="0" applyNumberFormat="1" applyFont="1"/>
    <xf numFmtId="0" fontId="65" fillId="0" borderId="0" xfId="0" applyFont="1"/>
    <xf numFmtId="170" fontId="65" fillId="0" borderId="0" xfId="0" applyNumberFormat="1" applyFont="1"/>
    <xf numFmtId="14" fontId="65" fillId="0" borderId="0" xfId="0" applyNumberFormat="1" applyFont="1"/>
    <xf numFmtId="170" fontId="0" fillId="0" borderId="0" xfId="0" applyNumberFormat="1"/>
    <xf numFmtId="14" fontId="0" fillId="0" borderId="0" xfId="0" applyNumberFormat="1"/>
    <xf numFmtId="14" fontId="65" fillId="0" borderId="0" xfId="0" applyNumberFormat="1" applyFont="1" applyAlignment="1">
      <alignment wrapText="1"/>
    </xf>
    <xf numFmtId="0" fontId="65" fillId="0" borderId="0" xfId="0" applyFont="1" applyAlignment="1">
      <alignment wrapText="1"/>
    </xf>
    <xf numFmtId="3" fontId="30" fillId="4" borderId="25" xfId="1" applyNumberFormat="1" applyFont="1" applyFill="1" applyBorder="1" applyAlignment="1">
      <alignment horizontal="right" vertical="center" wrapText="1"/>
    </xf>
    <xf numFmtId="3" fontId="30" fillId="5" borderId="25" xfId="1" applyNumberFormat="1" applyFont="1" applyFill="1" applyBorder="1" applyAlignment="1">
      <alignment horizontal="right" vertical="center" wrapText="1"/>
    </xf>
    <xf numFmtId="3" fontId="27" fillId="0" borderId="1" xfId="10" applyNumberFormat="1" applyFont="1" applyFill="1" applyBorder="1" applyAlignment="1">
      <alignment horizontal="right" wrapText="1"/>
    </xf>
    <xf numFmtId="3" fontId="22" fillId="3" borderId="0" xfId="3" applyNumberFormat="1" applyFont="1" applyFill="1" applyBorder="1" applyAlignment="1">
      <alignment horizontal="center" wrapText="1"/>
    </xf>
    <xf numFmtId="3" fontId="22" fillId="3" borderId="1" xfId="3" applyNumberFormat="1" applyFont="1" applyFill="1" applyBorder="1" applyAlignment="1">
      <alignment horizontal="right" wrapText="1"/>
    </xf>
    <xf numFmtId="3" fontId="25" fillId="6" borderId="1" xfId="3" applyNumberFormat="1" applyFont="1" applyFill="1" applyBorder="1" applyAlignment="1">
      <alignment horizontal="right" wrapText="1"/>
    </xf>
    <xf numFmtId="3" fontId="22" fillId="0" borderId="1" xfId="3" applyNumberFormat="1" applyFont="1" applyFill="1" applyBorder="1" applyAlignment="1">
      <alignment horizontal="right" wrapText="1"/>
    </xf>
    <xf numFmtId="3" fontId="22" fillId="0" borderId="1" xfId="10" applyNumberFormat="1" applyFont="1" applyFill="1" applyBorder="1" applyAlignment="1">
      <alignment horizontal="right"/>
    </xf>
    <xf numFmtId="0" fontId="27" fillId="0" borderId="1" xfId="10" applyNumberFormat="1" applyFont="1" applyFill="1" applyBorder="1" applyAlignment="1">
      <alignment horizontal="right" wrapText="1"/>
    </xf>
    <xf numFmtId="3" fontId="68" fillId="5" borderId="25" xfId="1" applyNumberFormat="1" applyFont="1" applyFill="1" applyBorder="1" applyAlignment="1">
      <alignment horizontal="right" vertical="center" wrapText="1"/>
    </xf>
    <xf numFmtId="3" fontId="22" fillId="0" borderId="1" xfId="3" applyNumberFormat="1" applyFont="1" applyFill="1" applyBorder="1" applyAlignment="1">
      <alignment horizontal="right" vertical="center"/>
    </xf>
    <xf numFmtId="0" fontId="31" fillId="0" borderId="0" xfId="3" applyFont="1" applyFill="1" applyAlignment="1">
      <alignment horizontal="right" vertical="center"/>
    </xf>
    <xf numFmtId="0" fontId="22" fillId="0" borderId="0" xfId="3" applyFont="1" applyFill="1" applyBorder="1" applyAlignment="1">
      <alignment horizontal="right" vertical="center"/>
    </xf>
    <xf numFmtId="0" fontId="22" fillId="0" borderId="1" xfId="3" applyFont="1" applyFill="1" applyBorder="1" applyAlignment="1">
      <alignment horizontal="right" vertical="center"/>
    </xf>
    <xf numFmtId="3" fontId="37" fillId="0" borderId="0" xfId="3" applyNumberFormat="1" applyFont="1" applyFill="1"/>
    <xf numFmtId="0" fontId="23" fillId="0" borderId="0" xfId="3" applyFont="1" applyFill="1" applyBorder="1" applyAlignment="1">
      <alignment vertical="center"/>
    </xf>
    <xf numFmtId="0" fontId="23" fillId="3" borderId="0" xfId="3" applyFont="1" applyFill="1" applyBorder="1" applyAlignment="1">
      <alignment vertical="center"/>
    </xf>
    <xf numFmtId="0" fontId="23" fillId="0" borderId="0" xfId="3" applyFont="1" applyFill="1" applyBorder="1" applyAlignment="1"/>
    <xf numFmtId="3" fontId="47" fillId="3" borderId="1" xfId="3" applyNumberFormat="1" applyFont="1" applyFill="1" applyBorder="1" applyAlignment="1">
      <alignment horizontal="right" wrapText="1"/>
    </xf>
    <xf numFmtId="3" fontId="47" fillId="3" borderId="20" xfId="3" applyNumberFormat="1" applyFont="1" applyFill="1" applyBorder="1" applyAlignment="1">
      <alignment horizontal="right"/>
    </xf>
    <xf numFmtId="3" fontId="47" fillId="0" borderId="1" xfId="3" applyNumberFormat="1" applyFont="1" applyFill="1" applyBorder="1" applyAlignment="1">
      <alignment horizontal="right" wrapText="1"/>
    </xf>
    <xf numFmtId="3" fontId="47" fillId="0" borderId="20" xfId="3" applyNumberFormat="1" applyFont="1" applyFill="1" applyBorder="1" applyAlignment="1">
      <alignment horizontal="right"/>
    </xf>
    <xf numFmtId="0" fontId="23" fillId="3" borderId="0" xfId="3" applyFont="1" applyFill="1" applyAlignment="1">
      <alignment vertical="center"/>
    </xf>
    <xf numFmtId="0" fontId="47" fillId="3" borderId="0" xfId="3" applyFont="1" applyFill="1" applyAlignment="1"/>
    <xf numFmtId="0" fontId="35" fillId="3" borderId="0" xfId="3" applyFont="1" applyFill="1" applyAlignment="1">
      <alignment vertical="center"/>
    </xf>
    <xf numFmtId="0" fontId="69" fillId="3" borderId="0" xfId="2" applyFont="1" applyFill="1"/>
    <xf numFmtId="3" fontId="30" fillId="5" borderId="1" xfId="10" applyNumberFormat="1" applyFont="1" applyFill="1" applyBorder="1" applyAlignment="1">
      <alignment horizontal="right" wrapText="1"/>
    </xf>
    <xf numFmtId="3" fontId="22" fillId="3" borderId="1" xfId="10" applyNumberFormat="1" applyFont="1" applyFill="1" applyBorder="1" applyAlignment="1">
      <alignment horizontal="right" wrapText="1"/>
    </xf>
    <xf numFmtId="3" fontId="22" fillId="0" borderId="1" xfId="10" applyNumberFormat="1" applyFont="1" applyFill="1" applyBorder="1" applyAlignment="1">
      <alignment horizontal="right" wrapText="1"/>
    </xf>
    <xf numFmtId="3" fontId="22" fillId="0" borderId="1" xfId="10" applyNumberFormat="1" applyFont="1" applyFill="1" applyBorder="1" applyAlignment="1">
      <alignment horizontal="right"/>
    </xf>
    <xf numFmtId="3" fontId="25" fillId="0" borderId="0" xfId="3" applyNumberFormat="1" applyFont="1" applyFill="1" applyBorder="1" applyAlignment="1">
      <alignment wrapText="1"/>
    </xf>
    <xf numFmtId="3" fontId="25" fillId="5" borderId="1" xfId="3" applyNumberFormat="1" applyFont="1" applyFill="1" applyBorder="1" applyAlignment="1">
      <alignment horizontal="center" vertical="center" wrapText="1"/>
    </xf>
    <xf numFmtId="3" fontId="24" fillId="0" borderId="0" xfId="3" applyNumberFormat="1" applyFont="1" applyFill="1" applyBorder="1"/>
    <xf numFmtId="3" fontId="22" fillId="0" borderId="0" xfId="3" applyNumberFormat="1" applyFill="1"/>
    <xf numFmtId="3" fontId="22" fillId="0" borderId="0" xfId="1" applyNumberFormat="1" applyFont="1" applyFill="1" applyBorder="1" applyAlignment="1">
      <alignment horizontal="right" vertical="center"/>
    </xf>
    <xf numFmtId="3" fontId="22" fillId="5" borderId="1" xfId="1" applyNumberFormat="1" applyFont="1" applyFill="1" applyBorder="1" applyAlignment="1">
      <alignment horizontal="right" vertical="center"/>
    </xf>
    <xf numFmtId="3" fontId="30" fillId="6" borderId="25" xfId="1" applyNumberFormat="1" applyFont="1" applyFill="1" applyBorder="1" applyAlignment="1">
      <alignment horizontal="right" vertical="center" wrapText="1"/>
    </xf>
    <xf numFmtId="0" fontId="23" fillId="3" borderId="0" xfId="3" applyFont="1" applyFill="1" applyAlignment="1">
      <alignment horizontal="left" vertical="center"/>
    </xf>
    <xf numFmtId="3" fontId="47" fillId="6" borderId="1" xfId="10" applyNumberFormat="1" applyFont="1" applyFill="1" applyBorder="1" applyAlignment="1">
      <alignment horizontal="right"/>
    </xf>
    <xf numFmtId="3" fontId="34" fillId="5" borderId="17" xfId="1" applyNumberFormat="1" applyFont="1" applyFill="1" applyBorder="1" applyAlignment="1">
      <alignment vertical="center"/>
    </xf>
    <xf numFmtId="3" fontId="34" fillId="5" borderId="17"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5" borderId="1" xfId="1" applyNumberFormat="1" applyFont="1" applyFill="1" applyBorder="1" applyAlignment="1">
      <alignment vertical="center"/>
    </xf>
    <xf numFmtId="0" fontId="22" fillId="0" borderId="0" xfId="3" applyFill="1"/>
    <xf numFmtId="164" fontId="27" fillId="3" borderId="1" xfId="5" applyNumberFormat="1" applyFont="1" applyFill="1" applyBorder="1" applyAlignment="1">
      <alignment horizontal="center"/>
    </xf>
    <xf numFmtId="0" fontId="22" fillId="0" borderId="0" xfId="1" applyNumberFormat="1" applyFont="1" applyFill="1" applyBorder="1" applyAlignment="1">
      <alignment vertical="center"/>
    </xf>
    <xf numFmtId="0" fontId="22" fillId="0" borderId="0" xfId="3" applyNumberFormat="1" applyFill="1" applyBorder="1" applyAlignment="1">
      <alignment vertical="center"/>
    </xf>
    <xf numFmtId="0" fontId="27" fillId="5" borderId="1" xfId="1" applyNumberFormat="1" applyFont="1" applyFill="1" applyBorder="1" applyAlignment="1">
      <alignment horizontal="right" vertical="center" wrapText="1"/>
    </xf>
    <xf numFmtId="3" fontId="22" fillId="5" borderId="1" xfId="1" applyNumberFormat="1" applyFont="1" applyFill="1" applyBorder="1" applyAlignment="1">
      <alignment horizontal="right" vertical="center"/>
    </xf>
    <xf numFmtId="0" fontId="27" fillId="0" borderId="1" xfId="1" applyNumberFormat="1" applyFont="1" applyFill="1" applyBorder="1" applyAlignment="1">
      <alignment horizontal="right" vertical="center" wrapText="1"/>
    </xf>
    <xf numFmtId="3" fontId="22" fillId="0" borderId="1" xfId="1" applyNumberFormat="1" applyFont="1" applyFill="1" applyBorder="1" applyAlignment="1">
      <alignment horizontal="right" vertical="center"/>
    </xf>
    <xf numFmtId="3" fontId="22" fillId="5" borderId="1" xfId="1" applyNumberFormat="1" applyFont="1" applyFill="1" applyBorder="1" applyAlignment="1">
      <alignment vertical="center"/>
    </xf>
    <xf numFmtId="3" fontId="40" fillId="5" borderId="1" xfId="1" applyNumberFormat="1" applyFont="1" applyFill="1" applyBorder="1" applyAlignment="1">
      <alignment horizontal="right" vertical="center" wrapText="1"/>
    </xf>
    <xf numFmtId="0" fontId="44" fillId="0" borderId="0" xfId="3" applyFont="1" applyFill="1" applyBorder="1" applyAlignment="1">
      <alignment vertical="center"/>
    </xf>
    <xf numFmtId="165" fontId="40" fillId="5" borderId="1" xfId="1" applyNumberFormat="1" applyFont="1" applyFill="1" applyBorder="1" applyAlignment="1">
      <alignment horizontal="center" vertical="center" wrapText="1"/>
    </xf>
    <xf numFmtId="3" fontId="27" fillId="5" borderId="1" xfId="1" applyNumberFormat="1" applyFont="1" applyFill="1" applyBorder="1" applyAlignment="1">
      <alignment horizontal="right" vertical="center" wrapText="1"/>
    </xf>
    <xf numFmtId="3" fontId="30" fillId="4" borderId="1" xfId="1" applyNumberFormat="1" applyFont="1" applyFill="1" applyBorder="1" applyAlignment="1">
      <alignment horizontal="right" vertical="center" wrapText="1"/>
    </xf>
    <xf numFmtId="3" fontId="30" fillId="6" borderId="25"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27" fillId="0" borderId="1" xfId="1" applyNumberFormat="1" applyFont="1" applyFill="1" applyBorder="1" applyAlignment="1">
      <alignment horizontal="center" vertical="center" wrapText="1"/>
    </xf>
    <xf numFmtId="37" fontId="22" fillId="0" borderId="1" xfId="1" applyNumberFormat="1" applyFont="1" applyFill="1" applyBorder="1" applyAlignment="1">
      <alignment horizontal="center"/>
    </xf>
    <xf numFmtId="37" fontId="27" fillId="0" borderId="1" xfId="1" applyNumberFormat="1" applyFont="1" applyFill="1" applyBorder="1" applyAlignment="1">
      <alignment horizontal="center" wrapText="1"/>
    </xf>
    <xf numFmtId="0" fontId="22" fillId="0" borderId="0" xfId="3" applyFill="1" applyBorder="1" applyAlignment="1"/>
    <xf numFmtId="0" fontId="70" fillId="0" borderId="0" xfId="3" applyFont="1" applyFill="1" applyBorder="1"/>
    <xf numFmtId="0" fontId="25" fillId="0" borderId="0" xfId="3" applyFont="1" applyFill="1" applyAlignment="1">
      <alignment horizontal="right" vertical="top"/>
    </xf>
    <xf numFmtId="0" fontId="38" fillId="0" borderId="0" xfId="3" applyFont="1" applyFill="1" applyAlignment="1">
      <alignment vertical="top" wrapText="1"/>
    </xf>
    <xf numFmtId="0" fontId="21" fillId="0" borderId="0" xfId="0" applyFont="1"/>
    <xf numFmtId="0" fontId="0" fillId="0" borderId="0" xfId="0"/>
    <xf numFmtId="0" fontId="22" fillId="3" borderId="0" xfId="3" applyFont="1" applyFill="1"/>
    <xf numFmtId="0" fontId="37" fillId="0" borderId="0" xfId="0" applyFont="1" applyFill="1" applyBorder="1" applyAlignment="1">
      <alignment horizontal="center" vertical="top" wrapText="1"/>
    </xf>
    <xf numFmtId="0" fontId="22" fillId="3" borderId="0" xfId="3" applyFont="1" applyFill="1" applyAlignment="1">
      <alignment horizontal="center"/>
    </xf>
    <xf numFmtId="165" fontId="45" fillId="6" borderId="1" xfId="1" applyNumberFormat="1" applyFont="1" applyFill="1" applyBorder="1" applyAlignment="1">
      <alignment horizontal="center" vertical="center" wrapText="1"/>
    </xf>
    <xf numFmtId="3" fontId="45" fillId="6" borderId="1" xfId="3" applyNumberFormat="1" applyFont="1" applyFill="1" applyBorder="1" applyAlignment="1">
      <alignment horizontal="right" wrapText="1"/>
    </xf>
    <xf numFmtId="3" fontId="45" fillId="6" borderId="17" xfId="3" applyNumberFormat="1" applyFont="1" applyFill="1" applyBorder="1" applyAlignment="1">
      <alignment horizontal="right" wrapText="1"/>
    </xf>
    <xf numFmtId="3" fontId="45" fillId="6" borderId="18" xfId="10" applyNumberFormat="1" applyFont="1" applyFill="1" applyBorder="1" applyAlignment="1">
      <alignment horizontal="right"/>
    </xf>
    <xf numFmtId="3" fontId="45" fillId="6" borderId="1" xfId="10" applyNumberFormat="1" applyFont="1" applyFill="1" applyBorder="1" applyAlignment="1">
      <alignment horizontal="right"/>
    </xf>
    <xf numFmtId="0" fontId="25" fillId="5" borderId="1" xfId="3" applyFont="1" applyFill="1" applyBorder="1" applyAlignment="1">
      <alignment horizontal="center" vertical="center" wrapText="1"/>
    </xf>
    <xf numFmtId="0" fontId="25" fillId="5" borderId="21" xfId="3" applyFont="1" applyFill="1" applyBorder="1" applyAlignment="1">
      <alignment horizontal="center" vertical="center"/>
    </xf>
    <xf numFmtId="0" fontId="25" fillId="5" borderId="22" xfId="3" applyFont="1" applyFill="1" applyBorder="1" applyAlignment="1">
      <alignment horizontal="center" vertical="center"/>
    </xf>
    <xf numFmtId="0" fontId="25" fillId="5" borderId="1" xfId="3" applyFont="1" applyFill="1" applyBorder="1" applyAlignment="1">
      <alignment horizontal="center" vertical="center" wrapText="1"/>
    </xf>
    <xf numFmtId="0" fontId="23" fillId="3" borderId="0" xfId="2" applyFont="1" applyFill="1" applyAlignment="1">
      <alignment horizontal="left" vertical="center"/>
    </xf>
    <xf numFmtId="0" fontId="39" fillId="6" borderId="1" xfId="0" applyFont="1" applyFill="1" applyBorder="1" applyAlignment="1">
      <alignment horizontal="center" vertical="center"/>
    </xf>
    <xf numFmtId="0" fontId="22" fillId="0" borderId="0" xfId="3" applyFill="1" applyBorder="1" applyAlignment="1">
      <alignment horizontal="center" vertical="center"/>
    </xf>
    <xf numFmtId="0" fontId="47" fillId="0" borderId="0" xfId="3" applyFont="1" applyFill="1" applyBorder="1" applyAlignment="1">
      <alignment horizontal="center" vertical="center" wrapText="1"/>
    </xf>
    <xf numFmtId="3" fontId="47" fillId="3" borderId="1" xfId="3" applyNumberFormat="1" applyFont="1" applyFill="1" applyBorder="1" applyAlignment="1">
      <alignment horizontal="right"/>
    </xf>
    <xf numFmtId="0" fontId="25" fillId="0" borderId="0" xfId="3" applyFont="1" applyFill="1" applyBorder="1" applyAlignment="1">
      <alignment horizontal="center"/>
    </xf>
    <xf numFmtId="0" fontId="25" fillId="3" borderId="17" xfId="3" quotePrefix="1" applyNumberFormat="1" applyFont="1" applyFill="1" applyBorder="1" applyAlignment="1">
      <alignment horizontal="center"/>
    </xf>
    <xf numFmtId="0" fontId="25" fillId="5" borderId="1" xfId="3" quotePrefix="1" applyFont="1" applyFill="1" applyBorder="1" applyAlignment="1">
      <alignment horizontal="center" wrapText="1"/>
    </xf>
    <xf numFmtId="3" fontId="30" fillId="6" borderId="1" xfId="10" applyNumberFormat="1" applyFont="1" applyFill="1" applyBorder="1" applyAlignment="1">
      <alignment horizontal="right" wrapText="1"/>
    </xf>
    <xf numFmtId="0" fontId="25" fillId="3" borderId="17" xfId="3" quotePrefix="1" applyNumberFormat="1" applyFont="1" applyFill="1" applyBorder="1" applyAlignment="1">
      <alignment horizontal="center" vertical="center"/>
    </xf>
    <xf numFmtId="172" fontId="23" fillId="3" borderId="0" xfId="3" applyNumberFormat="1" applyFont="1" applyFill="1" applyAlignment="1">
      <alignment horizontal="left" vertical="center"/>
    </xf>
    <xf numFmtId="0" fontId="23" fillId="3" borderId="0" xfId="2" applyFont="1" applyFill="1" applyAlignment="1">
      <alignment vertical="center"/>
    </xf>
    <xf numFmtId="172" fontId="23" fillId="3" borderId="0" xfId="2" applyNumberFormat="1" applyFont="1" applyFill="1" applyAlignment="1">
      <alignment horizontal="left" vertical="center"/>
    </xf>
    <xf numFmtId="0" fontId="25" fillId="3" borderId="1" xfId="2" applyFont="1" applyFill="1" applyBorder="1" applyAlignment="1">
      <alignment horizontal="center" vertical="center" wrapText="1"/>
    </xf>
    <xf numFmtId="0" fontId="25" fillId="0" borderId="0" xfId="3" applyFont="1" applyFill="1" applyBorder="1" applyAlignment="1">
      <alignment vertical="center" wrapText="1"/>
    </xf>
    <xf numFmtId="17" fontId="22" fillId="3" borderId="17" xfId="3" quotePrefix="1" applyNumberFormat="1" applyFont="1" applyFill="1" applyBorder="1" applyAlignment="1">
      <alignment horizontal="center" vertical="center"/>
    </xf>
    <xf numFmtId="37" fontId="30" fillId="0" borderId="0" xfId="1" applyNumberFormat="1" applyFont="1" applyFill="1" applyBorder="1" applyAlignment="1">
      <alignment horizontal="center" wrapText="1"/>
    </xf>
    <xf numFmtId="167" fontId="25" fillId="0" borderId="0" xfId="7" applyNumberFormat="1" applyFont="1" applyFill="1" applyBorder="1" applyAlignment="1">
      <alignment horizontal="center"/>
    </xf>
    <xf numFmtId="0" fontId="25" fillId="5" borderId="1" xfId="3" applyFont="1" applyFill="1" applyBorder="1" applyAlignment="1">
      <alignment horizontal="center" wrapText="1"/>
    </xf>
    <xf numFmtId="37" fontId="30" fillId="5" borderId="1" xfId="1" applyNumberFormat="1" applyFont="1" applyFill="1" applyBorder="1" applyAlignment="1">
      <alignment horizontal="center" wrapText="1"/>
    </xf>
    <xf numFmtId="167" fontId="25" fillId="5" borderId="1" xfId="7" applyNumberFormat="1" applyFont="1" applyFill="1" applyBorder="1" applyAlignment="1">
      <alignment horizontal="center"/>
    </xf>
    <xf numFmtId="0" fontId="35" fillId="0" borderId="0" xfId="3" applyFont="1" applyFill="1" applyAlignment="1">
      <alignment wrapText="1"/>
    </xf>
    <xf numFmtId="0" fontId="71" fillId="5" borderId="1" xfId="3" applyFont="1" applyFill="1" applyBorder="1" applyAlignment="1">
      <alignment horizontal="center" vertical="center" wrapText="1"/>
    </xf>
    <xf numFmtId="3" fontId="71" fillId="5" borderId="1" xfId="3" applyNumberFormat="1" applyFont="1" applyFill="1" applyBorder="1" applyAlignment="1">
      <alignment horizontal="center" vertical="center" wrapText="1"/>
    </xf>
    <xf numFmtId="3" fontId="72" fillId="0" borderId="1" xfId="0" applyNumberFormat="1" applyFont="1" applyBorder="1" applyAlignment="1">
      <alignment horizontal="center" vertical="center"/>
    </xf>
    <xf numFmtId="3" fontId="42" fillId="0" borderId="1" xfId="3" applyNumberFormat="1" applyFont="1" applyFill="1" applyBorder="1" applyAlignment="1">
      <alignment horizontal="center"/>
    </xf>
    <xf numFmtId="4" fontId="42" fillId="0" borderId="1" xfId="3" applyNumberFormat="1" applyFont="1" applyFill="1" applyBorder="1" applyAlignment="1">
      <alignment horizontal="center"/>
    </xf>
    <xf numFmtId="3" fontId="72" fillId="0" borderId="16" xfId="0" applyNumberFormat="1" applyFont="1" applyBorder="1" applyAlignment="1">
      <alignment horizontal="center" vertical="center"/>
    </xf>
    <xf numFmtId="0" fontId="71" fillId="5" borderId="1" xfId="3" applyFont="1" applyFill="1" applyBorder="1" applyAlignment="1">
      <alignment horizontal="center"/>
    </xf>
    <xf numFmtId="3" fontId="71" fillId="5" borderId="1" xfId="3" applyNumberFormat="1" applyFont="1" applyFill="1" applyBorder="1" applyAlignment="1">
      <alignment horizontal="center"/>
    </xf>
    <xf numFmtId="4" fontId="71" fillId="5" borderId="1" xfId="3" applyNumberFormat="1" applyFont="1" applyFill="1" applyBorder="1" applyAlignment="1">
      <alignment horizontal="center"/>
    </xf>
    <xf numFmtId="0" fontId="37" fillId="0" borderId="0" xfId="5991" applyFont="1" applyBorder="1"/>
    <xf numFmtId="0" fontId="31" fillId="0" borderId="0" xfId="0" applyFont="1" applyBorder="1" applyAlignment="1">
      <alignment horizontal="center" vertical="center" wrapText="1"/>
    </xf>
    <xf numFmtId="171" fontId="31" fillId="0" borderId="0" xfId="0" applyNumberFormat="1" applyFont="1" applyFill="1" applyBorder="1" applyAlignment="1">
      <alignment horizontal="center" vertical="center"/>
    </xf>
    <xf numFmtId="4" fontId="31" fillId="0" borderId="0" xfId="0" applyNumberFormat="1" applyFont="1" applyFill="1" applyBorder="1" applyAlignment="1">
      <alignment horizontal="center" vertical="center"/>
    </xf>
    <xf numFmtId="0" fontId="38" fillId="6" borderId="1" xfId="3" applyFont="1" applyFill="1" applyBorder="1" applyAlignment="1">
      <alignment horizontal="center"/>
    </xf>
    <xf numFmtId="0" fontId="23" fillId="0" borderId="0" xfId="3" applyFont="1" applyFill="1" applyAlignment="1"/>
    <xf numFmtId="0" fontId="39" fillId="0" borderId="0" xfId="0" applyFont="1" applyFill="1" applyBorder="1" applyAlignment="1">
      <alignment vertical="center"/>
    </xf>
    <xf numFmtId="0" fontId="23" fillId="0" borderId="0" xfId="3" applyFont="1" applyFill="1" applyAlignment="1">
      <alignment horizontal="left"/>
    </xf>
    <xf numFmtId="0" fontId="25" fillId="3" borderId="21" xfId="3" applyFont="1" applyFill="1" applyBorder="1" applyAlignment="1">
      <alignment horizontal="center" vertical="center"/>
    </xf>
    <xf numFmtId="0" fontId="25" fillId="3" borderId="22" xfId="3" applyFont="1" applyFill="1" applyBorder="1" applyAlignment="1">
      <alignment horizontal="center" vertical="center"/>
    </xf>
    <xf numFmtId="0" fontId="25" fillId="3" borderId="21" xfId="3" applyFont="1" applyFill="1" applyBorder="1" applyAlignment="1">
      <alignment horizontal="center" vertical="center" wrapText="1"/>
    </xf>
    <xf numFmtId="0" fontId="25" fillId="3" borderId="22" xfId="3" applyFont="1" applyFill="1" applyBorder="1" applyAlignment="1">
      <alignment horizontal="center" vertical="center" wrapText="1"/>
    </xf>
    <xf numFmtId="3" fontId="22" fillId="7" borderId="20" xfId="2" applyNumberFormat="1" applyFont="1" applyFill="1" applyBorder="1" applyAlignment="1">
      <alignment horizontal="center"/>
    </xf>
    <xf numFmtId="0" fontId="22" fillId="0" borderId="0" xfId="2" applyFont="1" applyFill="1" applyBorder="1"/>
    <xf numFmtId="0" fontId="23" fillId="3" borderId="0" xfId="2" applyFont="1" applyFill="1" applyAlignment="1">
      <alignment horizontal="left" vertical="center"/>
    </xf>
    <xf numFmtId="3" fontId="30" fillId="0" borderId="0" xfId="10" applyNumberFormat="1" applyFont="1" applyFill="1" applyBorder="1" applyAlignment="1">
      <alignment horizontal="right" wrapText="1"/>
    </xf>
    <xf numFmtId="3" fontId="45" fillId="0" borderId="0" xfId="10" applyNumberFormat="1" applyFont="1" applyFill="1" applyBorder="1" applyAlignment="1">
      <alignment horizontal="right"/>
    </xf>
    <xf numFmtId="0" fontId="25" fillId="0" borderId="1" xfId="3" quotePrefix="1" applyFont="1" applyFill="1" applyBorder="1" applyAlignment="1">
      <alignment horizontal="center" wrapText="1"/>
    </xf>
    <xf numFmtId="0" fontId="21" fillId="0" borderId="0" xfId="0" applyFont="1" applyFill="1" applyBorder="1" applyAlignment="1">
      <alignment horizontal="center"/>
    </xf>
    <xf numFmtId="0" fontId="25" fillId="8" borderId="27" xfId="3" quotePrefix="1" applyFont="1" applyFill="1" applyBorder="1" applyAlignment="1">
      <alignment horizontal="center" vertical="center" wrapText="1"/>
    </xf>
    <xf numFmtId="37" fontId="30" fillId="8" borderId="23" xfId="1" applyNumberFormat="1" applyFont="1" applyFill="1" applyBorder="1" applyAlignment="1">
      <alignment horizontal="right" vertical="center" wrapText="1"/>
    </xf>
    <xf numFmtId="3" fontId="22" fillId="3" borderId="0" xfId="10" applyNumberFormat="1" applyFont="1" applyFill="1" applyBorder="1" applyAlignment="1">
      <alignment horizontal="right"/>
    </xf>
    <xf numFmtId="0" fontId="25" fillId="3" borderId="0" xfId="3" applyFont="1" applyFill="1" applyAlignment="1"/>
    <xf numFmtId="3" fontId="25" fillId="0" borderId="0" xfId="3" applyNumberFormat="1" applyFont="1" applyFill="1" applyBorder="1" applyAlignment="1"/>
    <xf numFmtId="3" fontId="30" fillId="0" borderId="1" xfId="1" applyNumberFormat="1" applyFont="1" applyFill="1" applyBorder="1" applyAlignment="1">
      <alignment horizontal="center" vertical="center" wrapText="1"/>
    </xf>
    <xf numFmtId="37" fontId="25" fillId="0" borderId="1" xfId="1" applyNumberFormat="1" applyFont="1" applyFill="1" applyBorder="1" applyAlignment="1">
      <alignment horizontal="center"/>
    </xf>
    <xf numFmtId="167" fontId="25" fillId="3" borderId="1" xfId="7" applyNumberFormat="1" applyFont="1" applyFill="1" applyBorder="1" applyAlignment="1">
      <alignment horizontal="center"/>
    </xf>
    <xf numFmtId="0" fontId="76" fillId="0" borderId="1" xfId="0" applyFont="1" applyBorder="1" applyAlignment="1">
      <alignment vertical="center" wrapText="1"/>
    </xf>
    <xf numFmtId="0" fontId="76" fillId="8" borderId="1" xfId="0" applyFont="1" applyFill="1" applyBorder="1" applyAlignment="1">
      <alignment horizontal="center" vertical="center"/>
    </xf>
    <xf numFmtId="37" fontId="27" fillId="3" borderId="1" xfId="1" applyNumberFormat="1" applyFont="1" applyFill="1" applyBorder="1" applyAlignment="1">
      <alignment horizontal="center" vertical="center" wrapText="1"/>
    </xf>
    <xf numFmtId="37" fontId="22" fillId="3" borderId="1" xfId="1" applyNumberFormat="1" applyFont="1" applyFill="1" applyBorder="1" applyAlignment="1">
      <alignment horizontal="center" vertical="center"/>
    </xf>
    <xf numFmtId="167" fontId="22" fillId="3" borderId="1" xfId="7" applyNumberFormat="1" applyFont="1" applyFill="1" applyBorder="1" applyAlignment="1">
      <alignment horizontal="center" vertical="center"/>
    </xf>
    <xf numFmtId="0" fontId="0" fillId="0" borderId="0" xfId="0" applyAlignment="1">
      <alignment vertical="center"/>
    </xf>
    <xf numFmtId="37" fontId="30" fillId="4" borderId="1" xfId="1" applyNumberFormat="1" applyFont="1" applyFill="1" applyBorder="1" applyAlignment="1">
      <alignment horizontal="center" vertical="center" wrapText="1"/>
    </xf>
    <xf numFmtId="37" fontId="25" fillId="4" borderId="1" xfId="1" applyNumberFormat="1" applyFont="1" applyFill="1" applyBorder="1" applyAlignment="1">
      <alignment horizontal="center" vertical="center"/>
    </xf>
    <xf numFmtId="167" fontId="25" fillId="4" borderId="1" xfId="7" applyNumberFormat="1" applyFont="1" applyFill="1" applyBorder="1" applyAlignment="1">
      <alignment horizontal="center" vertical="center"/>
    </xf>
    <xf numFmtId="0" fontId="38" fillId="3" borderId="1" xfId="2" applyFont="1" applyFill="1" applyBorder="1" applyAlignment="1">
      <alignment wrapText="1"/>
    </xf>
    <xf numFmtId="0" fontId="74" fillId="0" borderId="0" xfId="3" applyFont="1" applyFill="1" applyAlignment="1"/>
    <xf numFmtId="0" fontId="21" fillId="0" borderId="0" xfId="11"/>
    <xf numFmtId="165" fontId="40" fillId="41" borderId="1" xfId="1" applyNumberFormat="1" applyFont="1" applyFill="1" applyBorder="1" applyAlignment="1">
      <alignment horizontal="center" vertical="center" wrapText="1"/>
    </xf>
    <xf numFmtId="3" fontId="30" fillId="42" borderId="1" xfId="10" applyNumberFormat="1" applyFont="1" applyFill="1" applyBorder="1" applyAlignment="1">
      <alignment horizontal="right" wrapText="1"/>
    </xf>
    <xf numFmtId="0" fontId="77" fillId="4" borderId="1" xfId="0" applyFont="1" applyFill="1" applyBorder="1" applyAlignment="1">
      <alignment horizontal="center" vertical="center"/>
    </xf>
    <xf numFmtId="0" fontId="38" fillId="0" borderId="0" xfId="2" applyFont="1" applyFill="1" applyBorder="1" applyAlignment="1">
      <alignment vertical="center"/>
    </xf>
    <xf numFmtId="0" fontId="25" fillId="0" borderId="0" xfId="2" applyFont="1" applyFill="1" applyBorder="1" applyAlignment="1">
      <alignment vertical="center"/>
    </xf>
    <xf numFmtId="0" fontId="31" fillId="3" borderId="17" xfId="2" applyFont="1" applyFill="1" applyBorder="1"/>
    <xf numFmtId="0" fontId="22" fillId="3" borderId="17" xfId="2" applyFont="1" applyFill="1" applyBorder="1"/>
    <xf numFmtId="0" fontId="38" fillId="3" borderId="0" xfId="2" applyFont="1" applyFill="1" applyBorder="1" applyAlignment="1">
      <alignment wrapText="1"/>
    </xf>
    <xf numFmtId="0" fontId="25" fillId="3" borderId="0" xfId="2" applyFont="1" applyFill="1" applyBorder="1"/>
    <xf numFmtId="0" fontId="25" fillId="0" borderId="0" xfId="2" applyFont="1" applyFill="1" applyBorder="1" applyAlignment="1">
      <alignment horizontal="right"/>
    </xf>
    <xf numFmtId="0" fontId="22" fillId="0" borderId="0" xfId="2" applyFont="1" applyFill="1"/>
    <xf numFmtId="0" fontId="25" fillId="0" borderId="0" xfId="2" applyFont="1" applyFill="1" applyBorder="1"/>
    <xf numFmtId="0" fontId="23" fillId="0" borderId="0" xfId="2" applyFont="1" applyFill="1" applyBorder="1" applyAlignment="1">
      <alignment vertical="center"/>
    </xf>
    <xf numFmtId="0" fontId="23" fillId="0" borderId="0" xfId="2" applyFont="1" applyFill="1" applyBorder="1" applyAlignment="1">
      <alignment horizontal="left" vertical="center"/>
    </xf>
    <xf numFmtId="0" fontId="29" fillId="0" borderId="0" xfId="2" applyFont="1" applyFill="1" applyBorder="1"/>
    <xf numFmtId="3" fontId="22" fillId="3" borderId="17" xfId="2" applyNumberFormat="1" applyFont="1" applyFill="1" applyBorder="1" applyAlignment="1">
      <alignment horizontal="center"/>
    </xf>
    <xf numFmtId="167" fontId="22" fillId="3" borderId="17" xfId="7" applyNumberFormat="1" applyFont="1" applyFill="1" applyBorder="1" applyAlignment="1">
      <alignment horizontal="center"/>
    </xf>
    <xf numFmtId="0" fontId="25" fillId="3" borderId="0" xfId="2" applyFont="1" applyFill="1" applyBorder="1" applyAlignment="1">
      <alignment horizontal="center" vertical="center" wrapText="1"/>
    </xf>
    <xf numFmtId="0" fontId="22" fillId="3" borderId="0" xfId="2" applyFont="1" applyFill="1" applyBorder="1"/>
    <xf numFmtId="3" fontId="22" fillId="0" borderId="0" xfId="2" applyNumberFormat="1" applyFont="1" applyFill="1" applyBorder="1" applyAlignment="1">
      <alignment horizontal="center"/>
    </xf>
    <xf numFmtId="0" fontId="43" fillId="43" borderId="0" xfId="3" applyFont="1" applyFill="1"/>
    <xf numFmtId="0" fontId="23" fillId="43" borderId="0" xfId="3" applyFont="1" applyFill="1" applyBorder="1" applyAlignment="1">
      <alignment vertical="center"/>
    </xf>
    <xf numFmtId="0" fontId="78" fillId="0" borderId="0" xfId="3" applyFont="1" applyFill="1" applyAlignment="1">
      <alignment vertical="center"/>
    </xf>
    <xf numFmtId="0" fontId="23" fillId="0" borderId="0" xfId="3" applyFont="1" applyFill="1" applyAlignment="1">
      <alignment vertical="center"/>
    </xf>
    <xf numFmtId="14" fontId="23" fillId="0" borderId="0" xfId="2" applyNumberFormat="1" applyFont="1" applyFill="1" applyBorder="1" applyAlignment="1">
      <alignment vertical="center"/>
    </xf>
    <xf numFmtId="2" fontId="23" fillId="0" borderId="0" xfId="3" applyNumberFormat="1" applyFont="1" applyFill="1" applyAlignment="1"/>
    <xf numFmtId="0" fontId="25" fillId="44" borderId="1" xfId="3" quotePrefix="1" applyFont="1" applyFill="1" applyBorder="1" applyAlignment="1">
      <alignment horizontal="center" wrapText="1"/>
    </xf>
    <xf numFmtId="0" fontId="25" fillId="45" borderId="1" xfId="3" quotePrefix="1" applyFont="1" applyFill="1" applyBorder="1" applyAlignment="1">
      <alignment horizontal="center" wrapText="1"/>
    </xf>
    <xf numFmtId="3" fontId="22" fillId="0" borderId="0" xfId="10" applyNumberFormat="1" applyFont="1" applyFill="1" applyBorder="1" applyAlignment="1">
      <alignment horizontal="right"/>
    </xf>
    <xf numFmtId="3" fontId="30" fillId="44" borderId="25" xfId="1" applyNumberFormat="1" applyFont="1" applyFill="1" applyBorder="1" applyAlignment="1">
      <alignment horizontal="right" vertical="center" wrapText="1"/>
    </xf>
    <xf numFmtId="3" fontId="30" fillId="45" borderId="25" xfId="1" applyNumberFormat="1" applyFont="1" applyFill="1" applyBorder="1" applyAlignment="1">
      <alignment horizontal="right" vertical="center" wrapText="1"/>
    </xf>
    <xf numFmtId="37" fontId="30" fillId="44" borderId="1" xfId="1" applyNumberFormat="1" applyFont="1" applyFill="1" applyBorder="1" applyAlignment="1">
      <alignment horizontal="center" wrapText="1"/>
    </xf>
    <xf numFmtId="167" fontId="25" fillId="44" borderId="1" xfId="7" applyNumberFormat="1" applyFont="1" applyFill="1" applyBorder="1" applyAlignment="1">
      <alignment horizontal="center"/>
    </xf>
    <xf numFmtId="3" fontId="25" fillId="44" borderId="1" xfId="2" applyNumberFormat="1" applyFont="1" applyFill="1" applyBorder="1" applyAlignment="1">
      <alignment horizontal="center"/>
    </xf>
    <xf numFmtId="9" fontId="25" fillId="44" borderId="1" xfId="0" applyNumberFormat="1" applyFont="1" applyFill="1" applyBorder="1" applyAlignment="1">
      <alignment horizontal="center"/>
    </xf>
    <xf numFmtId="172" fontId="78" fillId="47" borderId="0" xfId="3" applyNumberFormat="1" applyFont="1" applyFill="1" applyAlignment="1">
      <alignment vertical="center"/>
    </xf>
    <xf numFmtId="0" fontId="78" fillId="47" borderId="0" xfId="3" applyFont="1" applyFill="1" applyBorder="1" applyAlignment="1">
      <alignment vertical="center"/>
    </xf>
    <xf numFmtId="0" fontId="23" fillId="47" borderId="0" xfId="3" applyFont="1" applyFill="1" applyBorder="1" applyAlignment="1">
      <alignment vertical="center"/>
    </xf>
    <xf numFmtId="172" fontId="78" fillId="47" borderId="0" xfId="3" applyNumberFormat="1" applyFont="1" applyFill="1" applyBorder="1" applyAlignment="1">
      <alignment horizontal="left" vertical="center"/>
    </xf>
    <xf numFmtId="171" fontId="78" fillId="47" borderId="0" xfId="3" applyNumberFormat="1" applyFont="1" applyFill="1" applyAlignment="1">
      <alignment horizontal="left" vertical="center"/>
    </xf>
    <xf numFmtId="172" fontId="78" fillId="47" borderId="0" xfId="0" applyNumberFormat="1" applyFont="1" applyFill="1" applyAlignment="1">
      <alignment horizontal="left" vertical="center"/>
    </xf>
    <xf numFmtId="0" fontId="73" fillId="48" borderId="0" xfId="0" applyFont="1" applyFill="1" applyBorder="1" applyAlignment="1">
      <alignment vertical="center"/>
    </xf>
    <xf numFmtId="0" fontId="23" fillId="0" borderId="0" xfId="3" applyFont="1" applyFill="1" applyAlignment="1">
      <alignment horizontal="left" vertical="center"/>
    </xf>
    <xf numFmtId="0" fontId="23" fillId="47" borderId="0" xfId="3" applyFont="1" applyFill="1" applyAlignment="1">
      <alignment horizontal="left" vertical="center"/>
    </xf>
    <xf numFmtId="0" fontId="33" fillId="0" borderId="0" xfId="0" applyFont="1" applyFill="1" applyBorder="1" applyAlignment="1">
      <alignment horizontal="left" vertical="center"/>
    </xf>
    <xf numFmtId="0" fontId="78" fillId="47" borderId="0" xfId="3" applyFont="1" applyFill="1" applyAlignment="1">
      <alignment horizontal="left" vertical="top"/>
    </xf>
    <xf numFmtId="0" fontId="25" fillId="45" borderId="1" xfId="3" quotePrefix="1" applyFont="1" applyFill="1" applyBorder="1" applyAlignment="1">
      <alignment horizontal="center" vertical="center" wrapText="1"/>
    </xf>
    <xf numFmtId="0" fontId="31" fillId="3" borderId="0" xfId="3" applyFont="1" applyFill="1" applyAlignment="1">
      <alignment horizontal="left" vertical="center" wrapText="1"/>
    </xf>
    <xf numFmtId="3" fontId="30" fillId="45" borderId="1" xfId="10" applyNumberFormat="1" applyFont="1" applyFill="1" applyBorder="1" applyAlignment="1">
      <alignment horizontal="right" vertical="center" wrapText="1"/>
    </xf>
    <xf numFmtId="3" fontId="25" fillId="0" borderId="0" xfId="10" applyNumberFormat="1" applyFont="1" applyFill="1" applyBorder="1" applyAlignment="1">
      <alignment horizontal="right" vertical="center"/>
    </xf>
    <xf numFmtId="3" fontId="30" fillId="44" borderId="1" xfId="10" applyNumberFormat="1" applyFont="1" applyFill="1" applyBorder="1" applyAlignment="1">
      <alignment horizontal="right" vertical="center" wrapText="1"/>
    </xf>
    <xf numFmtId="0" fontId="22" fillId="3" borderId="0" xfId="3" applyFill="1" applyAlignment="1">
      <alignment vertical="center"/>
    </xf>
    <xf numFmtId="3" fontId="45" fillId="44" borderId="18" xfId="10" applyNumberFormat="1" applyFont="1" applyFill="1" applyBorder="1" applyAlignment="1">
      <alignment horizontal="right" vertical="center"/>
    </xf>
    <xf numFmtId="3" fontId="22" fillId="0" borderId="0" xfId="3" applyNumberFormat="1" applyFill="1" applyBorder="1" applyAlignment="1">
      <alignment vertical="center"/>
    </xf>
    <xf numFmtId="3" fontId="47" fillId="44" borderId="1" xfId="10" applyNumberFormat="1" applyFont="1" applyFill="1" applyBorder="1" applyAlignment="1">
      <alignment horizontal="right" vertical="center"/>
    </xf>
    <xf numFmtId="3" fontId="27" fillId="0" borderId="1" xfId="1" applyNumberFormat="1" applyFont="1" applyFill="1" applyBorder="1" applyAlignment="1">
      <alignment horizontal="right" vertical="center" wrapText="1"/>
    </xf>
    <xf numFmtId="3" fontId="27" fillId="0" borderId="17" xfId="1" applyNumberFormat="1" applyFont="1" applyFill="1" applyBorder="1" applyAlignment="1">
      <alignment horizontal="right" vertical="center" wrapText="1"/>
    </xf>
    <xf numFmtId="0" fontId="22" fillId="0" borderId="1" xfId="3" quotePrefix="1" applyNumberFormat="1" applyFont="1" applyFill="1" applyBorder="1" applyAlignment="1">
      <alignment horizontal="center" vertical="center"/>
    </xf>
    <xf numFmtId="164" fontId="27" fillId="0" borderId="1" xfId="5" applyNumberFormat="1" applyFont="1" applyFill="1" applyBorder="1" applyAlignment="1">
      <alignment horizontal="center"/>
    </xf>
    <xf numFmtId="0" fontId="79" fillId="0" borderId="0" xfId="3" applyFont="1" applyFill="1" applyAlignment="1">
      <alignment vertical="center"/>
    </xf>
    <xf numFmtId="0" fontId="22" fillId="0" borderId="0" xfId="3" applyFill="1"/>
    <xf numFmtId="0" fontId="22" fillId="0" borderId="0" xfId="3" applyFill="1" applyBorder="1"/>
    <xf numFmtId="0" fontId="0" fillId="0" borderId="12" xfId="0" applyBorder="1"/>
    <xf numFmtId="0" fontId="0" fillId="0" borderId="13" xfId="0" applyBorder="1"/>
    <xf numFmtId="0" fontId="25" fillId="0" borderId="0" xfId="3" applyFont="1" applyFill="1" applyBorder="1" applyAlignment="1">
      <alignment horizontal="center" vertical="center" wrapText="1"/>
    </xf>
    <xf numFmtId="0" fontId="22" fillId="0" borderId="0" xfId="1" applyNumberFormat="1" applyFont="1" applyFill="1" applyBorder="1" applyAlignment="1">
      <alignment vertical="center"/>
    </xf>
    <xf numFmtId="0" fontId="22" fillId="0" borderId="0" xfId="3" applyNumberFormat="1" applyFill="1" applyBorder="1" applyAlignment="1">
      <alignment vertical="center"/>
    </xf>
    <xf numFmtId="0" fontId="27" fillId="5" borderId="1" xfId="1" applyNumberFormat="1" applyFont="1" applyFill="1" applyBorder="1" applyAlignment="1">
      <alignment horizontal="right" vertical="center" wrapText="1"/>
    </xf>
    <xf numFmtId="3" fontId="22" fillId="5" borderId="1" xfId="1" applyNumberFormat="1" applyFont="1" applyFill="1" applyBorder="1" applyAlignment="1">
      <alignment horizontal="right" vertical="center"/>
    </xf>
    <xf numFmtId="0" fontId="27" fillId="0" borderId="1" xfId="1" applyNumberFormat="1" applyFont="1" applyFill="1" applyBorder="1" applyAlignment="1">
      <alignment horizontal="right" vertical="center" wrapText="1"/>
    </xf>
    <xf numFmtId="3" fontId="22" fillId="0" borderId="1" xfId="1" applyNumberFormat="1" applyFont="1" applyFill="1" applyBorder="1" applyAlignment="1">
      <alignment horizontal="right" vertical="center"/>
    </xf>
    <xf numFmtId="3" fontId="22" fillId="5" borderId="1" xfId="1" applyNumberFormat="1" applyFont="1" applyFill="1" applyBorder="1" applyAlignment="1">
      <alignment vertical="center"/>
    </xf>
    <xf numFmtId="3" fontId="40" fillId="5" borderId="1" xfId="1" applyNumberFormat="1" applyFont="1" applyFill="1" applyBorder="1" applyAlignment="1">
      <alignment horizontal="right" vertical="center" wrapText="1"/>
    </xf>
    <xf numFmtId="0" fontId="44" fillId="0" borderId="0" xfId="3" applyFont="1" applyFill="1" applyBorder="1" applyAlignment="1">
      <alignment vertical="center"/>
    </xf>
    <xf numFmtId="3" fontId="27" fillId="5" borderId="1" xfId="1" applyNumberFormat="1" applyFont="1" applyFill="1" applyBorder="1" applyAlignment="1">
      <alignment horizontal="right" vertical="center" wrapText="1"/>
    </xf>
    <xf numFmtId="3" fontId="30" fillId="6" borderId="25" xfId="1" applyNumberFormat="1" applyFont="1" applyFill="1" applyBorder="1" applyAlignment="1">
      <alignment horizontal="right" vertical="center" wrapText="1"/>
    </xf>
    <xf numFmtId="3" fontId="25" fillId="6" borderId="1" xfId="3" applyNumberFormat="1" applyFont="1" applyFill="1" applyBorder="1" applyAlignment="1">
      <alignment horizontal="center" vertical="center"/>
    </xf>
    <xf numFmtId="3" fontId="22" fillId="3" borderId="0" xfId="3" applyNumberFormat="1" applyFont="1" applyFill="1" applyBorder="1" applyAlignment="1">
      <alignment horizontal="center" wrapText="1"/>
    </xf>
    <xf numFmtId="3" fontId="22" fillId="3" borderId="1" xfId="3" applyNumberFormat="1" applyFont="1" applyFill="1" applyBorder="1" applyAlignment="1">
      <alignment horizontal="right" wrapText="1"/>
    </xf>
    <xf numFmtId="3" fontId="25" fillId="4" borderId="1" xfId="1" applyNumberFormat="1" applyFont="1" applyFill="1" applyBorder="1" applyAlignment="1">
      <alignment vertical="center"/>
    </xf>
    <xf numFmtId="3" fontId="22" fillId="0" borderId="0" xfId="10" applyNumberFormat="1" applyFont="1" applyFill="1" applyBorder="1" applyAlignment="1">
      <alignment horizontal="center"/>
    </xf>
    <xf numFmtId="14" fontId="43" fillId="0" borderId="0" xfId="3" applyNumberFormat="1" applyFont="1" applyFill="1" applyAlignment="1">
      <alignment horizontal="center" vertical="center"/>
    </xf>
    <xf numFmtId="0" fontId="25" fillId="0" borderId="1" xfId="3" quotePrefix="1" applyNumberFormat="1" applyFont="1" applyFill="1" applyBorder="1" applyAlignment="1">
      <alignment horizontal="center"/>
    </xf>
    <xf numFmtId="3" fontId="22" fillId="0" borderId="1" xfId="3" applyNumberFormat="1" applyFont="1" applyFill="1" applyBorder="1" applyAlignment="1">
      <alignment horizontal="right" wrapText="1"/>
    </xf>
    <xf numFmtId="0" fontId="22" fillId="0" borderId="0" xfId="3" applyFill="1" applyAlignment="1">
      <alignment horizontal="center" vertical="center"/>
    </xf>
    <xf numFmtId="3" fontId="27" fillId="0" borderId="1" xfId="10" applyNumberFormat="1" applyFont="1" applyFill="1" applyBorder="1" applyAlignment="1">
      <alignment horizontal="right" wrapText="1"/>
    </xf>
    <xf numFmtId="3" fontId="22" fillId="0" borderId="1" xfId="10" applyNumberFormat="1" applyFont="1" applyFill="1" applyBorder="1" applyAlignment="1">
      <alignment horizontal="right"/>
    </xf>
    <xf numFmtId="3" fontId="47" fillId="3" borderId="1" xfId="3" applyNumberFormat="1" applyFont="1" applyFill="1" applyBorder="1" applyAlignment="1">
      <alignment horizontal="right" wrapText="1"/>
    </xf>
    <xf numFmtId="165" fontId="40" fillId="5" borderId="1" xfId="1" applyNumberFormat="1" applyFont="1" applyFill="1" applyBorder="1" applyAlignment="1">
      <alignment horizontal="center" vertical="center" wrapText="1"/>
    </xf>
    <xf numFmtId="3" fontId="30" fillId="4" borderId="1" xfId="1" applyNumberFormat="1" applyFont="1" applyFill="1" applyBorder="1" applyAlignment="1">
      <alignment horizontal="right" vertical="center" wrapText="1"/>
    </xf>
    <xf numFmtId="0" fontId="21" fillId="0" borderId="0" xfId="0" applyFont="1"/>
    <xf numFmtId="0" fontId="22" fillId="3" borderId="0" xfId="3" applyFont="1" applyFill="1" applyAlignment="1">
      <alignment horizontal="center"/>
    </xf>
    <xf numFmtId="14" fontId="78" fillId="47" borderId="0" xfId="3" applyNumberFormat="1" applyFont="1" applyFill="1" applyAlignment="1">
      <alignment horizontal="left" vertical="center"/>
    </xf>
    <xf numFmtId="14" fontId="78" fillId="0" borderId="0" xfId="3" applyNumberFormat="1" applyFont="1" applyFill="1" applyAlignment="1">
      <alignment horizontal="left" vertical="center"/>
    </xf>
    <xf numFmtId="165" fontId="44" fillId="3" borderId="1" xfId="1" applyNumberFormat="1" applyFont="1" applyFill="1" applyBorder="1" applyAlignment="1">
      <alignment horizontal="center" vertical="center" wrapText="1"/>
    </xf>
    <xf numFmtId="165" fontId="44" fillId="6" borderId="1" xfId="1" applyNumberFormat="1" applyFont="1" applyFill="1" applyBorder="1" applyAlignment="1">
      <alignment horizontal="center" vertical="center" wrapText="1"/>
    </xf>
    <xf numFmtId="3" fontId="22" fillId="0" borderId="0" xfId="3" applyNumberFormat="1" applyFont="1" applyFill="1" applyBorder="1" applyAlignment="1"/>
    <xf numFmtId="0" fontId="25" fillId="45" borderId="1" xfId="3" applyFont="1" applyFill="1" applyBorder="1" applyAlignment="1">
      <alignment horizontal="center" vertical="center" wrapText="1"/>
    </xf>
    <xf numFmtId="3" fontId="25" fillId="40" borderId="1" xfId="3" applyNumberFormat="1" applyFont="1" applyFill="1" applyBorder="1" applyAlignment="1">
      <alignment horizontal="center" vertical="center"/>
    </xf>
    <xf numFmtId="3" fontId="25" fillId="46" borderId="1" xfId="3" applyNumberFormat="1" applyFont="1" applyFill="1" applyBorder="1" applyAlignment="1">
      <alignment horizontal="center" vertical="center"/>
    </xf>
    <xf numFmtId="0" fontId="25" fillId="44" borderId="1" xfId="0" applyFont="1" applyFill="1" applyBorder="1" applyAlignment="1">
      <alignment horizontal="left" vertical="center"/>
    </xf>
    <xf numFmtId="0" fontId="25" fillId="44" borderId="16" xfId="0" applyFont="1" applyFill="1" applyBorder="1" applyAlignment="1">
      <alignment horizontal="left" vertical="center"/>
    </xf>
    <xf numFmtId="0" fontId="39" fillId="45" borderId="1" xfId="0" applyFont="1" applyFill="1" applyBorder="1" applyAlignment="1">
      <alignment vertical="center"/>
    </xf>
    <xf numFmtId="0" fontId="39" fillId="45" borderId="1" xfId="0" applyFont="1" applyFill="1" applyBorder="1" applyAlignment="1">
      <alignment horizontal="center" vertical="center" wrapText="1"/>
    </xf>
    <xf numFmtId="167" fontId="39" fillId="45" borderId="1" xfId="0" applyNumberFormat="1" applyFont="1" applyFill="1" applyBorder="1" applyAlignment="1">
      <alignment horizontal="center"/>
    </xf>
    <xf numFmtId="0" fontId="39" fillId="45" borderId="1" xfId="0" applyFont="1" applyFill="1" applyBorder="1" applyAlignment="1">
      <alignment horizontal="center" vertical="center"/>
    </xf>
    <xf numFmtId="3" fontId="22" fillId="5" borderId="1" xfId="3" applyNumberFormat="1" applyFont="1" applyFill="1" applyBorder="1" applyAlignment="1">
      <alignment horizontal="right" wrapText="1"/>
    </xf>
    <xf numFmtId="165" fontId="22" fillId="3" borderId="1" xfId="1" applyNumberFormat="1" applyFont="1" applyFill="1" applyBorder="1" applyAlignment="1">
      <alignment horizontal="center" vertical="center"/>
    </xf>
    <xf numFmtId="0" fontId="25" fillId="0" borderId="0" xfId="3" applyFont="1" applyFill="1" applyBorder="1" applyAlignment="1">
      <alignment horizontal="right"/>
    </xf>
    <xf numFmtId="3" fontId="25" fillId="0" borderId="0" xfId="3" applyNumberFormat="1" applyFont="1" applyFill="1" applyBorder="1" applyAlignment="1">
      <alignment horizontal="center"/>
    </xf>
    <xf numFmtId="165" fontId="25" fillId="0" borderId="0" xfId="3" applyNumberFormat="1" applyFont="1" applyFill="1" applyBorder="1" applyAlignment="1">
      <alignment horizontal="center" vertical="center" wrapText="1"/>
    </xf>
    <xf numFmtId="37" fontId="22" fillId="3" borderId="0" xfId="3" applyNumberFormat="1" applyFont="1" applyFill="1"/>
    <xf numFmtId="37" fontId="0" fillId="0" borderId="0" xfId="0" applyNumberFormat="1"/>
    <xf numFmtId="3" fontId="22" fillId="3" borderId="0" xfId="2" applyNumberFormat="1" applyFont="1" applyFill="1"/>
    <xf numFmtId="0" fontId="29" fillId="0" borderId="0" xfId="0" applyFont="1" applyAlignment="1">
      <alignment vertical="center"/>
    </xf>
    <xf numFmtId="4" fontId="25" fillId="0" borderId="0" xfId="3" applyNumberFormat="1" applyFont="1" applyFill="1" applyBorder="1" applyAlignment="1">
      <alignment horizontal="center" vertical="center" wrapText="1"/>
    </xf>
    <xf numFmtId="3" fontId="48" fillId="0" borderId="0" xfId="3" applyNumberFormat="1" applyFont="1" applyFill="1"/>
    <xf numFmtId="0" fontId="25" fillId="5" borderId="1" xfId="3" applyFont="1" applyFill="1" applyBorder="1" applyAlignment="1">
      <alignment horizontal="center" vertical="center" wrapText="1"/>
    </xf>
    <xf numFmtId="0" fontId="78" fillId="47" borderId="0" xfId="3" applyFont="1" applyFill="1" applyAlignment="1">
      <alignment horizontal="right" vertical="center"/>
    </xf>
    <xf numFmtId="0" fontId="47" fillId="5" borderId="1" xfId="3" applyFont="1" applyFill="1" applyBorder="1" applyAlignment="1">
      <alignment horizontal="center" vertical="center" wrapText="1"/>
    </xf>
    <xf numFmtId="0" fontId="25" fillId="4" borderId="6" xfId="3" applyFont="1" applyFill="1" applyBorder="1" applyAlignment="1">
      <alignment horizontal="center" vertical="center" wrapText="1"/>
    </xf>
    <xf numFmtId="0" fontId="25" fillId="4" borderId="7" xfId="3" applyFont="1" applyFill="1" applyBorder="1" applyAlignment="1">
      <alignment horizontal="center" vertical="center" wrapText="1"/>
    </xf>
    <xf numFmtId="0" fontId="25" fillId="4" borderId="5" xfId="3" applyFont="1" applyFill="1" applyBorder="1" applyAlignment="1">
      <alignment horizontal="center" vertical="center" wrapText="1"/>
    </xf>
    <xf numFmtId="0" fontId="25" fillId="4" borderId="4" xfId="3" applyFont="1" applyFill="1" applyBorder="1" applyAlignment="1">
      <alignment horizontal="center" vertical="center" wrapText="1"/>
    </xf>
    <xf numFmtId="164" fontId="22" fillId="3" borderId="5" xfId="3" applyNumberFormat="1" applyFont="1" applyFill="1" applyBorder="1" applyAlignment="1">
      <alignment horizontal="center"/>
    </xf>
    <xf numFmtId="164" fontId="22" fillId="3" borderId="3" xfId="3" applyNumberFormat="1" applyFont="1" applyFill="1" applyBorder="1" applyAlignment="1">
      <alignment horizontal="center"/>
    </xf>
    <xf numFmtId="0" fontId="25" fillId="5" borderId="5" xfId="3" applyFont="1" applyFill="1" applyBorder="1" applyAlignment="1">
      <alignment horizontal="center"/>
    </xf>
    <xf numFmtId="0" fontId="25" fillId="5" borderId="4" xfId="3" applyFont="1" applyFill="1" applyBorder="1" applyAlignment="1">
      <alignment horizontal="center"/>
    </xf>
    <xf numFmtId="0" fontId="25" fillId="5" borderId="1" xfId="3" applyFont="1" applyFill="1" applyBorder="1" applyAlignment="1">
      <alignment horizontal="center" vertical="center"/>
    </xf>
    <xf numFmtId="0" fontId="38" fillId="0" borderId="0" xfId="3" applyFont="1" applyFill="1" applyAlignment="1">
      <alignment horizontal="left" vertical="top" wrapText="1"/>
    </xf>
    <xf numFmtId="0" fontId="22" fillId="3" borderId="5" xfId="3" applyFont="1" applyFill="1" applyBorder="1" applyAlignment="1">
      <alignment horizontal="center" wrapText="1"/>
    </xf>
    <xf numFmtId="0" fontId="25" fillId="3" borderId="4" xfId="3" applyFont="1" applyFill="1" applyBorder="1" applyAlignment="1">
      <alignment horizontal="center" wrapText="1"/>
    </xf>
    <xf numFmtId="0" fontId="25" fillId="3" borderId="6" xfId="3" applyFont="1" applyFill="1" applyBorder="1" applyAlignment="1">
      <alignment horizontal="center"/>
    </xf>
    <xf numFmtId="0" fontId="25" fillId="3" borderId="2" xfId="3" applyFont="1" applyFill="1" applyBorder="1" applyAlignment="1">
      <alignment horizontal="center"/>
    </xf>
    <xf numFmtId="0" fontId="25" fillId="5" borderId="6" xfId="3" applyFont="1" applyFill="1" applyBorder="1" applyAlignment="1">
      <alignment horizontal="center"/>
    </xf>
    <xf numFmtId="0" fontId="25" fillId="5" borderId="7" xfId="3" applyFont="1" applyFill="1" applyBorder="1" applyAlignment="1">
      <alignment horizontal="center"/>
    </xf>
    <xf numFmtId="0" fontId="25" fillId="3" borderId="6" xfId="3" applyFont="1" applyFill="1" applyBorder="1" applyAlignment="1">
      <alignment horizontal="center" wrapText="1"/>
    </xf>
    <xf numFmtId="0" fontId="25" fillId="3" borderId="7" xfId="3" applyFont="1" applyFill="1" applyBorder="1" applyAlignment="1">
      <alignment horizontal="center" wrapText="1"/>
    </xf>
    <xf numFmtId="0" fontId="25" fillId="3" borderId="2" xfId="3" applyFont="1" applyFill="1" applyBorder="1" applyAlignment="1">
      <alignment horizontal="center" wrapText="1"/>
    </xf>
    <xf numFmtId="0" fontId="22" fillId="3" borderId="3" xfId="3" applyFont="1" applyFill="1" applyBorder="1" applyAlignment="1">
      <alignment horizontal="center" wrapText="1"/>
    </xf>
    <xf numFmtId="0" fontId="47" fillId="0" borderId="0" xfId="3" applyFont="1" applyFill="1" applyBorder="1" applyAlignment="1">
      <alignment horizontal="center" wrapText="1"/>
    </xf>
    <xf numFmtId="0" fontId="47" fillId="0" borderId="3" xfId="3" applyFont="1" applyFill="1" applyBorder="1" applyAlignment="1">
      <alignment horizontal="center" wrapText="1"/>
    </xf>
    <xf numFmtId="0" fontId="41" fillId="0" borderId="0" xfId="3" applyFont="1" applyFill="1" applyAlignment="1">
      <alignment horizontal="center" wrapText="1"/>
    </xf>
    <xf numFmtId="0" fontId="41" fillId="0" borderId="3" xfId="3" applyFont="1" applyFill="1" applyBorder="1" applyAlignment="1">
      <alignment horizontal="center" wrapText="1"/>
    </xf>
    <xf numFmtId="0" fontId="41" fillId="0" borderId="0" xfId="3" applyFont="1" applyFill="1" applyBorder="1" applyAlignment="1">
      <alignment horizontal="center" wrapText="1"/>
    </xf>
    <xf numFmtId="164" fontId="22" fillId="3" borderId="21" xfId="3" applyNumberFormat="1" applyFont="1" applyFill="1" applyBorder="1" applyAlignment="1">
      <alignment horizontal="center" vertical="center"/>
    </xf>
    <xf numFmtId="164" fontId="22" fillId="3" borderId="22" xfId="3" applyNumberFormat="1" applyFont="1" applyFill="1" applyBorder="1" applyAlignment="1">
      <alignment horizontal="center" vertical="center"/>
    </xf>
    <xf numFmtId="0" fontId="25" fillId="5" borderId="21" xfId="3" applyFont="1" applyFill="1" applyBorder="1" applyAlignment="1">
      <alignment horizontal="center" vertical="center"/>
    </xf>
    <xf numFmtId="0" fontId="25" fillId="5" borderId="22" xfId="3" applyFont="1" applyFill="1" applyBorder="1" applyAlignment="1">
      <alignment horizontal="center" vertical="center"/>
    </xf>
    <xf numFmtId="0" fontId="25" fillId="5" borderId="1" xfId="3" applyFont="1" applyFill="1" applyBorder="1" applyAlignment="1">
      <alignment horizontal="center" vertical="center" wrapText="1"/>
    </xf>
    <xf numFmtId="0" fontId="25" fillId="5" borderId="16" xfId="3" applyFont="1" applyFill="1" applyBorder="1" applyAlignment="1">
      <alignment horizontal="center" vertical="center" wrapText="1"/>
    </xf>
    <xf numFmtId="0" fontId="25" fillId="3" borderId="7" xfId="3" applyFont="1" applyFill="1" applyBorder="1" applyAlignment="1">
      <alignment horizontal="center"/>
    </xf>
    <xf numFmtId="0" fontId="25" fillId="5" borderId="6" xfId="3" applyFont="1" applyFill="1" applyBorder="1" applyAlignment="1">
      <alignment horizontal="center" vertical="center" wrapText="1"/>
    </xf>
    <xf numFmtId="0" fontId="25" fillId="5" borderId="7" xfId="3" applyFont="1" applyFill="1" applyBorder="1" applyAlignment="1">
      <alignment horizontal="center" vertical="center" wrapText="1"/>
    </xf>
    <xf numFmtId="0" fontId="25" fillId="5" borderId="21" xfId="3" applyFont="1" applyFill="1" applyBorder="1" applyAlignment="1">
      <alignment horizontal="center" vertical="center" wrapText="1"/>
    </xf>
    <xf numFmtId="0" fontId="25" fillId="5" borderId="22" xfId="3" applyFont="1" applyFill="1" applyBorder="1" applyAlignment="1">
      <alignment horizontal="center" vertical="center" wrapText="1"/>
    </xf>
    <xf numFmtId="0" fontId="22" fillId="0" borderId="0" xfId="3" applyFill="1" applyAlignment="1">
      <alignment horizontal="left" wrapText="1"/>
    </xf>
    <xf numFmtId="0" fontId="78" fillId="47" borderId="0" xfId="3" applyFont="1" applyFill="1" applyBorder="1" applyAlignment="1">
      <alignment horizontal="center" vertical="center"/>
    </xf>
    <xf numFmtId="0" fontId="78" fillId="47" borderId="0" xfId="3" applyFont="1" applyFill="1" applyBorder="1" applyAlignment="1">
      <alignment horizontal="right" vertical="center"/>
    </xf>
    <xf numFmtId="0" fontId="22" fillId="0" borderId="0" xfId="3" applyFont="1" applyFill="1" applyAlignment="1">
      <alignment horizontal="left" vertical="top" wrapText="1"/>
    </xf>
    <xf numFmtId="0" fontId="80" fillId="47" borderId="0" xfId="0" applyFont="1" applyFill="1" applyBorder="1" applyAlignment="1">
      <alignment horizontal="left" vertical="center"/>
    </xf>
    <xf numFmtId="0" fontId="38" fillId="44" borderId="18" xfId="3" applyFont="1" applyFill="1" applyBorder="1" applyAlignment="1">
      <alignment horizontal="center"/>
    </xf>
    <xf numFmtId="0" fontId="38" fillId="44" borderId="19" xfId="3" applyFont="1" applyFill="1" applyBorder="1" applyAlignment="1">
      <alignment horizontal="center"/>
    </xf>
    <xf numFmtId="0" fontId="38" fillId="44" borderId="20" xfId="3" applyFont="1" applyFill="1" applyBorder="1" applyAlignment="1">
      <alignment horizontal="center"/>
    </xf>
    <xf numFmtId="0" fontId="78" fillId="47" borderId="0" xfId="3" applyFont="1" applyFill="1" applyAlignment="1">
      <alignment horizontal="left" vertical="center"/>
    </xf>
    <xf numFmtId="0" fontId="71" fillId="0" borderId="3" xfId="3" applyFont="1" applyFill="1" applyBorder="1" applyAlignment="1">
      <alignment horizontal="center" wrapText="1"/>
    </xf>
    <xf numFmtId="0" fontId="71" fillId="0" borderId="0" xfId="3" applyFont="1" applyFill="1" applyBorder="1" applyAlignment="1">
      <alignment horizontal="center" wrapText="1"/>
    </xf>
    <xf numFmtId="0" fontId="71" fillId="0" borderId="0" xfId="3" applyFont="1" applyFill="1" applyAlignment="1">
      <alignment horizontal="center" wrapText="1"/>
    </xf>
    <xf numFmtId="0" fontId="38" fillId="6" borderId="1" xfId="3" applyFont="1" applyFill="1" applyBorder="1" applyAlignment="1">
      <alignment horizontal="center"/>
    </xf>
    <xf numFmtId="0" fontId="38" fillId="6" borderId="18" xfId="3" applyFont="1" applyFill="1" applyBorder="1" applyAlignment="1">
      <alignment horizontal="center"/>
    </xf>
    <xf numFmtId="0" fontId="38" fillId="6" borderId="19" xfId="3" applyFont="1" applyFill="1" applyBorder="1" applyAlignment="1">
      <alignment horizontal="center"/>
    </xf>
    <xf numFmtId="0" fontId="38" fillId="6" borderId="20" xfId="3" applyFont="1" applyFill="1" applyBorder="1" applyAlignment="1">
      <alignment horizontal="center"/>
    </xf>
    <xf numFmtId="0" fontId="78" fillId="47" borderId="0" xfId="11" applyFont="1" applyFill="1" applyAlignment="1">
      <alignment horizontal="right" vertical="center"/>
    </xf>
    <xf numFmtId="0" fontId="25" fillId="6" borderId="19" xfId="2" applyFont="1" applyFill="1" applyBorder="1" applyAlignment="1">
      <alignment horizontal="center" vertical="center"/>
    </xf>
    <xf numFmtId="0" fontId="25" fillId="6" borderId="20" xfId="2" applyFont="1" applyFill="1" applyBorder="1" applyAlignment="1">
      <alignment horizontal="center" vertical="center"/>
    </xf>
    <xf numFmtId="0" fontId="23" fillId="3" borderId="0" xfId="2" applyFont="1" applyFill="1" applyAlignment="1">
      <alignment horizontal="left" vertical="center"/>
    </xf>
    <xf numFmtId="0" fontId="25" fillId="6" borderId="1" xfId="2" applyFont="1" applyFill="1" applyBorder="1" applyAlignment="1">
      <alignment horizontal="center" vertical="center"/>
    </xf>
    <xf numFmtId="0" fontId="31" fillId="3" borderId="0" xfId="2" applyFont="1" applyFill="1" applyBorder="1" applyAlignment="1">
      <alignment horizontal="left" vertical="top" wrapText="1"/>
    </xf>
    <xf numFmtId="0" fontId="25" fillId="40" borderId="1" xfId="2" applyFont="1" applyFill="1" applyBorder="1" applyAlignment="1">
      <alignment horizontal="center" vertical="center"/>
    </xf>
    <xf numFmtId="0" fontId="38" fillId="45" borderId="1" xfId="2" applyFont="1" applyFill="1" applyBorder="1" applyAlignment="1">
      <alignment horizontal="center" vertical="center"/>
    </xf>
    <xf numFmtId="0" fontId="25" fillId="3" borderId="0" xfId="2" applyFont="1" applyFill="1" applyBorder="1" applyAlignment="1">
      <alignment horizontal="right"/>
    </xf>
    <xf numFmtId="0" fontId="78" fillId="47" borderId="0" xfId="2" applyFont="1" applyFill="1" applyAlignment="1">
      <alignment horizontal="left" vertical="center"/>
    </xf>
    <xf numFmtId="0" fontId="38" fillId="4" borderId="18" xfId="2" applyFont="1" applyFill="1" applyBorder="1" applyAlignment="1">
      <alignment horizontal="center" vertical="center"/>
    </xf>
    <xf numFmtId="0" fontId="38" fillId="4" borderId="19" xfId="2" applyFont="1" applyFill="1" applyBorder="1" applyAlignment="1">
      <alignment horizontal="center" vertical="center"/>
    </xf>
    <xf numFmtId="0" fontId="38" fillId="4" borderId="20" xfId="2" applyFont="1" applyFill="1" applyBorder="1" applyAlignment="1">
      <alignment horizontal="center" vertical="center"/>
    </xf>
    <xf numFmtId="0" fontId="25" fillId="6" borderId="6" xfId="2" applyFont="1" applyFill="1" applyBorder="1" applyAlignment="1">
      <alignment horizontal="center" vertical="center"/>
    </xf>
    <xf numFmtId="0" fontId="25" fillId="6" borderId="2" xfId="2" applyFont="1" applyFill="1" applyBorder="1" applyAlignment="1">
      <alignment horizontal="center" vertical="center"/>
    </xf>
    <xf numFmtId="0" fontId="25" fillId="6" borderId="7" xfId="2" applyFont="1" applyFill="1" applyBorder="1" applyAlignment="1">
      <alignment horizontal="center" vertical="center"/>
    </xf>
    <xf numFmtId="0" fontId="38" fillId="4" borderId="1" xfId="2" applyFont="1" applyFill="1" applyBorder="1" applyAlignment="1">
      <alignment horizontal="center" vertical="center"/>
    </xf>
    <xf numFmtId="0" fontId="78" fillId="47" borderId="0" xfId="2" applyFont="1" applyFill="1" applyAlignment="1">
      <alignment vertical="center"/>
    </xf>
    <xf numFmtId="14" fontId="78" fillId="47" borderId="0" xfId="2" applyNumberFormat="1" applyFont="1" applyFill="1" applyBorder="1" applyAlignment="1">
      <alignment horizontal="left" vertical="center"/>
    </xf>
    <xf numFmtId="0" fontId="78" fillId="47" borderId="0" xfId="3" applyFont="1" applyFill="1" applyAlignment="1">
      <alignment horizontal="center" vertical="center"/>
    </xf>
    <xf numFmtId="0" fontId="29" fillId="3" borderId="0" xfId="3" applyFont="1" applyFill="1" applyAlignment="1">
      <alignment horizontal="left" vertical="top" wrapText="1"/>
    </xf>
    <xf numFmtId="0" fontId="25" fillId="45" borderId="18" xfId="3" applyFont="1" applyFill="1" applyBorder="1" applyAlignment="1">
      <alignment horizontal="center" vertical="center" wrapText="1"/>
    </xf>
    <xf numFmtId="0" fontId="25" fillId="45" borderId="20" xfId="3" applyFont="1" applyFill="1" applyBorder="1" applyAlignment="1">
      <alignment horizontal="center" vertical="center" wrapText="1"/>
    </xf>
    <xf numFmtId="0" fontId="35" fillId="3" borderId="3" xfId="3" applyFont="1" applyFill="1" applyBorder="1" applyAlignment="1">
      <alignment horizontal="center" vertical="center" wrapText="1"/>
    </xf>
    <xf numFmtId="0" fontId="35" fillId="0" borderId="3" xfId="3" applyFont="1" applyFill="1" applyBorder="1" applyAlignment="1">
      <alignment horizontal="center" vertical="center" wrapText="1"/>
    </xf>
    <xf numFmtId="0" fontId="22" fillId="3" borderId="4" xfId="3" applyFont="1" applyFill="1" applyBorder="1" applyAlignment="1">
      <alignment horizontal="center" wrapText="1"/>
    </xf>
    <xf numFmtId="164" fontId="22" fillId="3" borderId="4" xfId="3" applyNumberFormat="1" applyFont="1" applyFill="1" applyBorder="1" applyAlignment="1">
      <alignment horizontal="center"/>
    </xf>
    <xf numFmtId="0" fontId="81" fillId="3" borderId="0" xfId="3" applyFont="1" applyFill="1" applyAlignment="1">
      <alignment horizontal="center" wrapText="1"/>
    </xf>
    <xf numFmtId="0" fontId="29" fillId="0" borderId="1" xfId="0" applyNumberFormat="1" applyFont="1" applyBorder="1" applyAlignment="1">
      <alignment horizontal="left" vertical="center" wrapText="1"/>
    </xf>
    <xf numFmtId="0" fontId="29" fillId="2" borderId="1" xfId="0" applyFont="1" applyFill="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7" xfId="0" applyNumberFormat="1" applyFont="1" applyBorder="1" applyAlignment="1">
      <alignment horizontal="left" vertical="center" wrapText="1"/>
    </xf>
    <xf numFmtId="0" fontId="29" fillId="0" borderId="5"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29" fillId="0" borderId="1" xfId="0" applyNumberFormat="1" applyFont="1" applyBorder="1" applyAlignment="1">
      <alignment horizontal="left" vertical="center"/>
    </xf>
    <xf numFmtId="0" fontId="29" fillId="2" borderId="1" xfId="0" applyFont="1" applyFill="1" applyBorder="1" applyAlignment="1">
      <alignment horizontal="left" vertical="center"/>
    </xf>
    <xf numFmtId="0" fontId="25" fillId="5" borderId="21" xfId="3" applyFont="1" applyFill="1" applyBorder="1" applyAlignment="1">
      <alignment horizontal="center"/>
    </xf>
    <xf numFmtId="0" fontId="25" fillId="5" borderId="0" xfId="3" applyFont="1" applyFill="1" applyBorder="1" applyAlignment="1">
      <alignment horizontal="center"/>
    </xf>
    <xf numFmtId="0" fontId="25" fillId="5" borderId="3" xfId="3" applyFont="1" applyFill="1" applyBorder="1" applyAlignment="1">
      <alignment horizontal="center"/>
    </xf>
    <xf numFmtId="0" fontId="25" fillId="5" borderId="22" xfId="3" applyFont="1" applyFill="1" applyBorder="1" applyAlignment="1">
      <alignment horizontal="center"/>
    </xf>
    <xf numFmtId="0" fontId="25" fillId="5" borderId="5" xfId="3" applyFont="1" applyFill="1" applyBorder="1" applyAlignment="1">
      <alignment horizontal="center" wrapText="1"/>
    </xf>
    <xf numFmtId="0" fontId="25" fillId="5" borderId="4" xfId="3" applyFont="1" applyFill="1" applyBorder="1" applyAlignment="1">
      <alignment horizontal="center" wrapText="1"/>
    </xf>
    <xf numFmtId="3" fontId="45" fillId="44" borderId="1" xfId="10" applyNumberFormat="1" applyFont="1" applyFill="1" applyBorder="1" applyAlignment="1">
      <alignment horizontal="right" vertical="center"/>
    </xf>
  </cellXfs>
  <cellStyles count="23934">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3" xfId="23818" xr:uid="{5EF257BE-2DE0-47F7-92A3-9548C699448D}"/>
    <cellStyle name="20% - Accent1 10 2 4" xfId="11876" xr:uid="{D24E84E7-4B19-4D73-841A-23F87AA6C4A1}"/>
    <cellStyle name="20% - Accent1 10 3" xfId="14889" xr:uid="{4324B390-6257-48D8-85D5-0F12DBE8D98C}"/>
    <cellStyle name="20% - Accent1 10 4" xfId="20848" xr:uid="{AA7354C7-F1F6-4906-890E-000C5C6DDA24}"/>
    <cellStyle name="20% - Accent1 10 5" xfId="8906" xr:uid="{A9ADE251-7B7F-44C5-940D-6500E642DB3A}"/>
    <cellStyle name="20% - Accent1 11" xfId="2959" xr:uid="{7FF9782B-C1C3-4509-8A41-FAF3039D9478}"/>
    <cellStyle name="20% - Accent1 11 2" xfId="5929" xr:uid="{788CB34C-C415-437D-833D-CC87292028E3}"/>
    <cellStyle name="20% - Accent1 11 2 2" xfId="17892" xr:uid="{734EDD38-16D6-45BA-878E-77809E6F886F}"/>
    <cellStyle name="20% - Accent1 11 2 3" xfId="23851" xr:uid="{2244B3EF-F3B3-4709-9597-D554624C862D}"/>
    <cellStyle name="20% - Accent1 11 2 4" xfId="11909" xr:uid="{424CC517-1305-4A94-B0C9-329BE760A821}"/>
    <cellStyle name="20% - Accent1 11 3" xfId="14922" xr:uid="{57EA8A55-01B6-4DBA-A1FC-F20894F30AFD}"/>
    <cellStyle name="20% - Accent1 11 4" xfId="20881" xr:uid="{0613488F-5994-4042-A9B9-C43E157D725B}"/>
    <cellStyle name="20% - Accent1 11 5" xfId="8939" xr:uid="{19AD6560-0739-4FF6-B9A2-A019B9265C3C}"/>
    <cellStyle name="20% - Accent1 12" xfId="2980" xr:uid="{189F5359-B284-4C68-8413-FFAE25D0B547}"/>
    <cellStyle name="20% - Accent1 12 2" xfId="5950" xr:uid="{998FC4B5-40CE-4D9F-A1A8-780370016CEB}"/>
    <cellStyle name="20% - Accent1 12 2 2" xfId="17913" xr:uid="{D1D293CA-1F86-45B3-8351-8B48CF155ED5}"/>
    <cellStyle name="20% - Accent1 12 2 3" xfId="23872" xr:uid="{0B661A4D-A037-4DBB-BC84-CCD06AAEF980}"/>
    <cellStyle name="20% - Accent1 12 2 4" xfId="11930" xr:uid="{D6271A5C-7216-4509-A648-72FB674B703D}"/>
    <cellStyle name="20% - Accent1 12 3" xfId="14943" xr:uid="{6E2B09C5-0D44-4CE9-8175-264D9834B2BC}"/>
    <cellStyle name="20% - Accent1 12 4" xfId="20902" xr:uid="{4FD17809-0849-4B2D-914D-F6FE6B6E95FB}"/>
    <cellStyle name="20% - Accent1 12 5" xfId="8960" xr:uid="{2A4A97D2-7C3A-4182-870D-0603A4E49177}"/>
    <cellStyle name="20% - Accent1 13" xfId="3007" xr:uid="{7FB219F4-7161-4E4F-9677-59BE357AF1C6}"/>
    <cellStyle name="20% - Accent1 13 2" xfId="14970" xr:uid="{2D694C82-ED9A-4C97-B9D4-6979E1EB85B9}"/>
    <cellStyle name="20% - Accent1 13 3" xfId="20929" xr:uid="{DE43CE55-82CF-4BA2-AF2A-EC01183D36B1}"/>
    <cellStyle name="20% - Accent1 13 4" xfId="8987" xr:uid="{C1757EE7-9071-4D21-AF0D-AE027552C476}"/>
    <cellStyle name="20% - Accent1 14" xfId="5973" xr:uid="{E115835A-D6E6-4624-B075-3AEC5020E18D}"/>
    <cellStyle name="20% - Accent1 14 2" xfId="17936" xr:uid="{9872E6EA-99AE-40B2-9B86-9664AB1FD39E}"/>
    <cellStyle name="20% - Accent1 14 3" xfId="23895" xr:uid="{49EE3B32-CAFE-4EBE-A190-40C17621658C}"/>
    <cellStyle name="20% - Accent1 14 4" xfId="11953" xr:uid="{FF9258C9-A24A-4ED9-9BEC-CBC9583559AF}"/>
    <cellStyle name="20% - Accent1 15" xfId="5994" xr:uid="{F7517245-5398-43B2-B559-31A966439C9D}"/>
    <cellStyle name="20% - Accent1 15 2" xfId="11974" xr:uid="{A95B04E0-6B75-4E47-B878-7384B3CE9AED}"/>
    <cellStyle name="20% - Accent1 16" xfId="11997" xr:uid="{FE1C9F45-1AF0-4187-B04C-479028430F0A}"/>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2" xfId="127" xr:uid="{00000000-0005-0000-0000-000043000000}"/>
    <cellStyle name="20% - Accent1 2 2 10" xfId="6107" xr:uid="{EF6A42D8-A4B5-464E-B11A-FB904C1E7A15}"/>
    <cellStyle name="20% - Accent1 2 2 2" xfId="243" xr:uid="{00000000-0005-0000-0000-000043000000}"/>
    <cellStyle name="20% - Accent1 2 2 2 2" xfId="591" xr:uid="{00000000-0005-0000-0000-000043000000}"/>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3" xfId="23649" xr:uid="{D44C1771-6A72-4B87-B440-051CA598F3AC}"/>
    <cellStyle name="20% - Accent1 2 2 2 2 2 2 2 4" xfId="11707" xr:uid="{1D73F5C8-91D5-4E24-A59F-677BAA3FE325}"/>
    <cellStyle name="20% - Accent1 2 2 2 2 2 2 3" xfId="14720" xr:uid="{EDF14B84-514C-47E4-B326-51CEC7093BE7}"/>
    <cellStyle name="20% - Accent1 2 2 2 2 2 2 4" xfId="20679" xr:uid="{718BD369-FC2F-4994-943A-339485B66EF7}"/>
    <cellStyle name="20% - Accent1 2 2 2 2 2 2 5" xfId="8737" xr:uid="{E28E5583-880B-4A1C-9197-D8E5D59F9135}"/>
    <cellStyle name="20% - Accent1 2 2 2 2 2 3" xfId="4283" xr:uid="{81DCB53F-75A5-4F10-8753-39F142E1BEA3}"/>
    <cellStyle name="20% - Accent1 2 2 2 2 2 3 2" xfId="16246" xr:uid="{32DA73FA-ECAF-45A8-8C3C-139F734373F0}"/>
    <cellStyle name="20% - Accent1 2 2 2 2 2 3 3" xfId="22205" xr:uid="{63D596F8-A52A-45A9-B251-6FCFCE439771}"/>
    <cellStyle name="20% - Accent1 2 2 2 2 2 3 4" xfId="10263" xr:uid="{AE01A769-16AE-4101-A9CE-F5CC3CA3C378}"/>
    <cellStyle name="20% - Accent1 2 2 2 2 2 4" xfId="13276" xr:uid="{E829416C-1B4D-4B6B-9584-9FB9CCBB0EDA}"/>
    <cellStyle name="20% - Accent1 2 2 2 2 2 5" xfId="19235" xr:uid="{B2716DC8-DB2A-4477-AF57-E18890504F39}"/>
    <cellStyle name="20% - Accent1 2 2 2 2 2 6" xfId="7293" xr:uid="{395A2A79-2C68-416A-B83B-9A11D6444B63}"/>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3" xfId="22927" xr:uid="{D4570755-D382-4E2E-89F5-9D4C568F56DA}"/>
    <cellStyle name="20% - Accent1 2 2 2 2 3 2 4" xfId="10985" xr:uid="{270B3254-7194-4328-B589-8CD2DD1C22E9}"/>
    <cellStyle name="20% - Accent1 2 2 2 2 3 3" xfId="13998" xr:uid="{1842C9D6-9FA3-4DC2-B2D7-410CE61A0AA3}"/>
    <cellStyle name="20% - Accent1 2 2 2 2 3 4" xfId="19957" xr:uid="{0A4B906B-0AEB-4360-B725-17C1A4600A26}"/>
    <cellStyle name="20% - Accent1 2 2 2 2 3 5" xfId="8015" xr:uid="{5D590C2D-493E-4D2A-ABFC-FDFDBFFAE483}"/>
    <cellStyle name="20% - Accent1 2 2 2 2 4" xfId="3561" xr:uid="{9BACB1CF-B22D-4E0C-87DD-61DE1F9492B0}"/>
    <cellStyle name="20% - Accent1 2 2 2 2 4 2" xfId="15524" xr:uid="{C0F95750-3D29-4570-8C32-EE18B12BC332}"/>
    <cellStyle name="20% - Accent1 2 2 2 2 4 3" xfId="21483" xr:uid="{4CDF8C5C-9A8E-42F7-AF83-D170BEC83F94}"/>
    <cellStyle name="20% - Accent1 2 2 2 2 4 4" xfId="9541" xr:uid="{9D126D80-BA95-44E7-8300-1F1D5D8E8F2F}"/>
    <cellStyle name="20% - Accent1 2 2 2 2 5" xfId="12554" xr:uid="{83F23C3B-4738-4CED-94C0-0B26EE59162B}"/>
    <cellStyle name="20% - Accent1 2 2 2 2 6" xfId="18513" xr:uid="{F00504C9-4BC8-4419-B6FC-8010EFFEFEB4}"/>
    <cellStyle name="20% - Accent1 2 2 2 2 7" xfId="6571" xr:uid="{7059603D-0D7F-4BC7-B469-3DA69B11FECE}"/>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3" xfId="23301" xr:uid="{BA3FC5AE-A363-4B4C-9CBA-FA1A6EC99D66}"/>
    <cellStyle name="20% - Accent1 2 2 2 3 2 2 4" xfId="11359" xr:uid="{0563B3C8-6E5B-409E-B0DC-EBE40E131FA4}"/>
    <cellStyle name="20% - Accent1 2 2 2 3 2 3" xfId="14372" xr:uid="{9D2A3DA7-092E-417F-A940-4FB04F439C49}"/>
    <cellStyle name="20% - Accent1 2 2 2 3 2 4" xfId="20331" xr:uid="{E6371E37-D5ED-415C-81B1-07B8AFB9E750}"/>
    <cellStyle name="20% - Accent1 2 2 2 3 2 5" xfId="8389" xr:uid="{EBC921F0-D8E7-429A-8934-88D2382E010A}"/>
    <cellStyle name="20% - Accent1 2 2 2 3 3" xfId="3935" xr:uid="{196BD6AE-C112-4F6F-AD8E-F66974B5570E}"/>
    <cellStyle name="20% - Accent1 2 2 2 3 3 2" xfId="15898" xr:uid="{F02A534E-4767-43E3-9776-68A55219B9CA}"/>
    <cellStyle name="20% - Accent1 2 2 2 3 3 3" xfId="21857" xr:uid="{C929834C-5D18-49F2-A60C-7AE0A86DAB69}"/>
    <cellStyle name="20% - Accent1 2 2 2 3 3 4" xfId="9915" xr:uid="{CF14975C-CA55-4F43-861B-046DDC219958}"/>
    <cellStyle name="20% - Accent1 2 2 2 3 4" xfId="12928" xr:uid="{30B480B6-A5D6-447E-8D32-8C33ABA2F2F0}"/>
    <cellStyle name="20% - Accent1 2 2 2 3 5" xfId="18887" xr:uid="{295AA462-F25C-4566-B071-1E273D4894F7}"/>
    <cellStyle name="20% - Accent1 2 2 2 3 6" xfId="6945" xr:uid="{54FF5DE2-FFAA-4E77-9881-9DEB1981828A}"/>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3" xfId="22579" xr:uid="{E055C934-A162-4B58-B6EC-9B54067C2724}"/>
    <cellStyle name="20% - Accent1 2 2 2 4 2 4" xfId="10637" xr:uid="{77DA4D87-B474-4F76-96A8-68FC745A5DEC}"/>
    <cellStyle name="20% - Accent1 2 2 2 4 3" xfId="13650" xr:uid="{8BF04738-0994-4F84-915E-8509C4A96CC2}"/>
    <cellStyle name="20% - Accent1 2 2 2 4 4" xfId="19609" xr:uid="{73C790BC-ED74-4423-9612-DC3EC3E23988}"/>
    <cellStyle name="20% - Accent1 2 2 2 4 5" xfId="7667" xr:uid="{CC682F03-7DE9-45DC-940B-71FABDF67360}"/>
    <cellStyle name="20% - Accent1 2 2 2 5" xfId="3213" xr:uid="{8E2209CB-57E6-46C9-BE0C-E5EDA2570EC5}"/>
    <cellStyle name="20% - Accent1 2 2 2 5 2" xfId="15176" xr:uid="{3A0F9769-F40D-4CEA-9C50-533AB70C289A}"/>
    <cellStyle name="20% - Accent1 2 2 2 5 3" xfId="21135" xr:uid="{DC8EE514-B4F1-4C81-81FD-1BBF4FFEBE38}"/>
    <cellStyle name="20% - Accent1 2 2 2 5 4" xfId="9193" xr:uid="{D19D8C25-288D-4521-86B9-9FE1B9BD5C1C}"/>
    <cellStyle name="20% - Accent1 2 2 2 6" xfId="12206" xr:uid="{A20CBC39-3435-41B6-8120-30A01ADEA419}"/>
    <cellStyle name="20% - Accent1 2 2 2 7" xfId="18165" xr:uid="{75375B91-D6D6-40D7-9D39-1E286C84282C}"/>
    <cellStyle name="20% - Accent1 2 2 2 8" xfId="6223" xr:uid="{344BB89F-A1FC-4CF1-867E-28C8B93650DC}"/>
    <cellStyle name="20% - Accent1 2 2 3" xfId="359" xr:uid="{00000000-0005-0000-0000-000043000000}"/>
    <cellStyle name="20% - Accent1 2 2 3 2" xfId="707" xr:uid="{00000000-0005-0000-0000-0000430000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3" xfId="23765" xr:uid="{220CC826-7BA3-4448-BA3D-0C4551DA48E1}"/>
    <cellStyle name="20% - Accent1 2 2 3 2 2 2 2 4" xfId="11823" xr:uid="{00D10827-730A-4A24-814C-2A77C1F1150F}"/>
    <cellStyle name="20% - Accent1 2 2 3 2 2 2 3" xfId="14836" xr:uid="{16E00D2D-08C0-4FCA-8A21-C9AD780F1D54}"/>
    <cellStyle name="20% - Accent1 2 2 3 2 2 2 4" xfId="20795" xr:uid="{5CC92CB9-45AF-4999-881C-5CCA36B45E38}"/>
    <cellStyle name="20% - Accent1 2 2 3 2 2 2 5" xfId="8853" xr:uid="{CC3A4FEF-E344-4945-BFED-97A8B4550AB8}"/>
    <cellStyle name="20% - Accent1 2 2 3 2 2 3" xfId="4399" xr:uid="{DBE14D32-9570-4B8A-B603-BBC46DA82E93}"/>
    <cellStyle name="20% - Accent1 2 2 3 2 2 3 2" xfId="16362" xr:uid="{CF73CCE3-F1AC-4E40-BD1C-278106D96AD6}"/>
    <cellStyle name="20% - Accent1 2 2 3 2 2 3 3" xfId="22321" xr:uid="{5E936F3D-900D-48F7-A0E9-6C04772F6B2B}"/>
    <cellStyle name="20% - Accent1 2 2 3 2 2 3 4" xfId="10379" xr:uid="{9CD4EBF1-9A37-42E9-9694-309E40765AB4}"/>
    <cellStyle name="20% - Accent1 2 2 3 2 2 4" xfId="13392" xr:uid="{A903B7E8-0E13-4144-821C-F5D7F94FB732}"/>
    <cellStyle name="20% - Accent1 2 2 3 2 2 5" xfId="19351" xr:uid="{0A6F957E-320B-423A-9BCB-9CC541BEF2C4}"/>
    <cellStyle name="20% - Accent1 2 2 3 2 2 6" xfId="7409" xr:uid="{B4B4E325-B007-441E-93D9-566832231605}"/>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3" xfId="23043" xr:uid="{B11031D8-1DEC-41DE-B15A-E7BF1F28CD19}"/>
    <cellStyle name="20% - Accent1 2 2 3 2 3 2 4" xfId="11101" xr:uid="{2483B967-2FFA-4AC0-A65A-0A1B9C8C1B9A}"/>
    <cellStyle name="20% - Accent1 2 2 3 2 3 3" xfId="14114" xr:uid="{96328CBE-B2C5-49A2-87FA-1BD99274AD23}"/>
    <cellStyle name="20% - Accent1 2 2 3 2 3 4" xfId="20073" xr:uid="{FA2E3BF3-50AB-4EA3-A278-49358EF40B40}"/>
    <cellStyle name="20% - Accent1 2 2 3 2 3 5" xfId="8131" xr:uid="{522066B3-DDE3-42F9-9985-5045188313B4}"/>
    <cellStyle name="20% - Accent1 2 2 3 2 4" xfId="3677" xr:uid="{71D7BDAA-7245-4E18-8208-1C373E4D604C}"/>
    <cellStyle name="20% - Accent1 2 2 3 2 4 2" xfId="15640" xr:uid="{57A626D8-54C4-44E2-A7C2-F3F3623C3CCE}"/>
    <cellStyle name="20% - Accent1 2 2 3 2 4 3" xfId="21599" xr:uid="{77B1B11F-75A8-400F-A877-DBE2ED719261}"/>
    <cellStyle name="20% - Accent1 2 2 3 2 4 4" xfId="9657" xr:uid="{9B7C8E00-2801-491B-A2A8-B2AF0B8CA6B7}"/>
    <cellStyle name="20% - Accent1 2 2 3 2 5" xfId="12670" xr:uid="{8DF57DEE-8B21-477B-9DD5-6B0FDC8A3686}"/>
    <cellStyle name="20% - Accent1 2 2 3 2 6" xfId="18629" xr:uid="{586B9CA0-EF26-43AB-B076-51195DF523C2}"/>
    <cellStyle name="20% - Accent1 2 2 3 2 7" xfId="6687" xr:uid="{ECAF07FB-26C3-4F8D-BE4F-0509D352E041}"/>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3" xfId="23417" xr:uid="{86869083-53C8-49B6-B4F9-D29EBB642D76}"/>
    <cellStyle name="20% - Accent1 2 2 3 3 2 2 4" xfId="11475" xr:uid="{32C16A74-A961-4FF0-94E9-9DF54D3D292D}"/>
    <cellStyle name="20% - Accent1 2 2 3 3 2 3" xfId="14488" xr:uid="{7D1BB7A4-143E-4929-9D68-A9766349B72E}"/>
    <cellStyle name="20% - Accent1 2 2 3 3 2 4" xfId="20447" xr:uid="{1EE91EA1-2A50-47E7-818D-C4BD26594FC1}"/>
    <cellStyle name="20% - Accent1 2 2 3 3 2 5" xfId="8505" xr:uid="{3E4E3F70-E6D0-4C42-906F-9CD033DC3C6D}"/>
    <cellStyle name="20% - Accent1 2 2 3 3 3" xfId="4051" xr:uid="{3B61666B-A1AB-4A92-902D-F26BFF91AFDA}"/>
    <cellStyle name="20% - Accent1 2 2 3 3 3 2" xfId="16014" xr:uid="{61E9BA36-2842-4ED1-AFEE-CEB7A76850DE}"/>
    <cellStyle name="20% - Accent1 2 2 3 3 3 3" xfId="21973" xr:uid="{08018E43-F8B6-449A-8253-95470996D1EA}"/>
    <cellStyle name="20% - Accent1 2 2 3 3 3 4" xfId="10031" xr:uid="{9350626D-24F4-477A-BE2C-0C74AD473E80}"/>
    <cellStyle name="20% - Accent1 2 2 3 3 4" xfId="13044" xr:uid="{08D3A477-87B1-417F-9004-592017C5D2C9}"/>
    <cellStyle name="20% - Accent1 2 2 3 3 5" xfId="19003" xr:uid="{7E378F26-A16F-4E8C-9C18-44443DD698DA}"/>
    <cellStyle name="20% - Accent1 2 2 3 3 6" xfId="7061" xr:uid="{D29D7A43-FEB8-4DC7-9A9B-B31C62BCF201}"/>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3" xfId="22695" xr:uid="{18E1FBD1-A760-4C3B-ADA9-068609152986}"/>
    <cellStyle name="20% - Accent1 2 2 3 4 2 4" xfId="10753" xr:uid="{0788BBBD-F4FC-4574-82B6-8363F4A04FE0}"/>
    <cellStyle name="20% - Accent1 2 2 3 4 3" xfId="13766" xr:uid="{4E663EDF-CDE2-447B-A5B4-33ED94A211FB}"/>
    <cellStyle name="20% - Accent1 2 2 3 4 4" xfId="19725" xr:uid="{C4FF3AA6-D3D8-4C78-806F-E3C965F97B85}"/>
    <cellStyle name="20% - Accent1 2 2 3 4 5" xfId="7783" xr:uid="{83E4065E-0388-4C10-9EC1-447EE2EE310C}"/>
    <cellStyle name="20% - Accent1 2 2 3 5" xfId="3329" xr:uid="{E8362EAC-C098-4BE7-AE16-13B2052B2D37}"/>
    <cellStyle name="20% - Accent1 2 2 3 5 2" xfId="15292" xr:uid="{164FB246-33B6-439E-96B3-839A21C3C770}"/>
    <cellStyle name="20% - Accent1 2 2 3 5 3" xfId="21251" xr:uid="{58BD9E89-0880-422B-8463-04A4CDC059F3}"/>
    <cellStyle name="20% - Accent1 2 2 3 5 4" xfId="9309" xr:uid="{CFAE7BD8-5EA9-4846-AC6B-82595A8E60D4}"/>
    <cellStyle name="20% - Accent1 2 2 3 6" xfId="12322" xr:uid="{271D9B1C-FD18-4BD5-AFB8-C8D35666784C}"/>
    <cellStyle name="20% - Accent1 2 2 3 7" xfId="18281" xr:uid="{CA8C1B73-FAA3-4582-9E4A-62CC9EEF2CEF}"/>
    <cellStyle name="20% - Accent1 2 2 3 8" xfId="6339" xr:uid="{36652FEC-3A64-4C63-8636-FDB33A25EA13}"/>
    <cellStyle name="20% - Accent1 2 2 4" xfId="475" xr:uid="{00000000-0005-0000-0000-000043000000}"/>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3" xfId="23533" xr:uid="{6AC827BA-3345-4308-86EA-A915CDD0C3BA}"/>
    <cellStyle name="20% - Accent1 2 2 4 2 2 2 4" xfId="11591" xr:uid="{F91542FB-E627-40CF-B810-8A2AE8023EDD}"/>
    <cellStyle name="20% - Accent1 2 2 4 2 2 3" xfId="14604" xr:uid="{D3EF5347-C3F6-4E66-A390-7B7DA6E88E8D}"/>
    <cellStyle name="20% - Accent1 2 2 4 2 2 4" xfId="20563" xr:uid="{8BBF30F2-0D9D-4021-9B23-69693002F6F5}"/>
    <cellStyle name="20% - Accent1 2 2 4 2 2 5" xfId="8621" xr:uid="{C020D0AA-0E14-474F-9636-5CD6CE4EE058}"/>
    <cellStyle name="20% - Accent1 2 2 4 2 3" xfId="4167" xr:uid="{4C910D8D-541D-45A9-9069-E39035FDA67D}"/>
    <cellStyle name="20% - Accent1 2 2 4 2 3 2" xfId="16130" xr:uid="{5BAE0D1C-BE70-4D7C-A4BD-258B98BB7AF8}"/>
    <cellStyle name="20% - Accent1 2 2 4 2 3 3" xfId="22089" xr:uid="{0D1D7C6D-95E1-47E4-8CCE-FF082EF696BF}"/>
    <cellStyle name="20% - Accent1 2 2 4 2 3 4" xfId="10147" xr:uid="{0D062A44-78EA-40DE-B2A2-76A25AF9052E}"/>
    <cellStyle name="20% - Accent1 2 2 4 2 4" xfId="13160" xr:uid="{35BF0A02-97F1-4868-AFA1-048925710247}"/>
    <cellStyle name="20% - Accent1 2 2 4 2 5" xfId="19119" xr:uid="{85CF5ACE-7F52-4EDE-B7A1-292247BFA5A1}"/>
    <cellStyle name="20% - Accent1 2 2 4 2 6" xfId="7177" xr:uid="{641E329A-406D-4EF0-88D3-1E7F93D280F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3" xfId="22811" xr:uid="{0194EC6B-BE6E-4EBD-BE41-74745F80B1EC}"/>
    <cellStyle name="20% - Accent1 2 2 4 3 2 4" xfId="10869" xr:uid="{8AADA428-BE7C-467D-87B5-6CA79C5E02A1}"/>
    <cellStyle name="20% - Accent1 2 2 4 3 3" xfId="13882" xr:uid="{B516AEC2-EE46-4192-9F0F-E74704C7EF1F}"/>
    <cellStyle name="20% - Accent1 2 2 4 3 4" xfId="19841" xr:uid="{2D49850B-F5BE-45FF-BB37-218C1BBF65A5}"/>
    <cellStyle name="20% - Accent1 2 2 4 3 5" xfId="7899" xr:uid="{B1574A23-7162-47ED-8802-2DF334BE6A0D}"/>
    <cellStyle name="20% - Accent1 2 2 4 4" xfId="3445" xr:uid="{0254A990-886E-40A8-A9DC-F9AF5F657D49}"/>
    <cellStyle name="20% - Accent1 2 2 4 4 2" xfId="15408" xr:uid="{18C374AE-61D0-40C9-9C4E-362F463CD106}"/>
    <cellStyle name="20% - Accent1 2 2 4 4 3" xfId="21367" xr:uid="{999CBED0-52E3-4ABB-950F-6E77D48C10D8}"/>
    <cellStyle name="20% - Accent1 2 2 4 4 4" xfId="9425" xr:uid="{4DC2A9F6-36A1-4310-99E5-A6750658822D}"/>
    <cellStyle name="20% - Accent1 2 2 4 5" xfId="12438" xr:uid="{3F3277E3-27CB-4839-A6AF-B75FB23B4D2E}"/>
    <cellStyle name="20% - Accent1 2 2 4 6" xfId="18397" xr:uid="{653F1885-CA9F-4755-A789-B15E22987864}"/>
    <cellStyle name="20% - Accent1 2 2 4 7" xfId="6455" xr:uid="{530B5326-06CA-4A41-9D53-CD69C72F7918}"/>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3" xfId="23185" xr:uid="{AC907A67-CDBF-4828-9FE9-FC9273E7F504}"/>
    <cellStyle name="20% - Accent1 2 2 5 2 2 4" xfId="11243" xr:uid="{E0B7F042-1153-4779-8F56-84CA98233D17}"/>
    <cellStyle name="20% - Accent1 2 2 5 2 3" xfId="14256" xr:uid="{79234F1D-8C33-428F-9779-95FB0A2A7CF5}"/>
    <cellStyle name="20% - Accent1 2 2 5 2 4" xfId="20215" xr:uid="{46165C11-34B5-4225-8C01-C495C43A78EB}"/>
    <cellStyle name="20% - Accent1 2 2 5 2 5" xfId="8273" xr:uid="{908DBA4C-0181-4BAB-AFDB-4E25AE815440}"/>
    <cellStyle name="20% - Accent1 2 2 5 3" xfId="3819" xr:uid="{EB2773B2-5F82-4800-8F47-3D6B40CCFB26}"/>
    <cellStyle name="20% - Accent1 2 2 5 3 2" xfId="15782" xr:uid="{44A0535A-98B9-4148-9546-13CF91B8480F}"/>
    <cellStyle name="20% - Accent1 2 2 5 3 3" xfId="21741" xr:uid="{2B18FB5E-360C-45DD-B8E1-52311FC95D9F}"/>
    <cellStyle name="20% - Accent1 2 2 5 3 4" xfId="9799" xr:uid="{8AB3E889-BBEF-4219-A447-869C78BD0959}"/>
    <cellStyle name="20% - Accent1 2 2 5 4" xfId="12812" xr:uid="{B508703B-6A13-406E-A675-F58FCCC90D06}"/>
    <cellStyle name="20% - Accent1 2 2 5 5" xfId="18771" xr:uid="{708A5412-E020-42D3-9DA3-EBF5E06416C4}"/>
    <cellStyle name="20% - Accent1 2 2 5 6" xfId="6829" xr:uid="{5E04C8A3-3E25-47ED-A9C3-5B666D5938DF}"/>
    <cellStyle name="20% - Accent1 2 2 6" xfId="1571" xr:uid="{00000000-0005-0000-0000-000043000000}"/>
    <cellStyle name="20% - Accent1 2 2 6 2" xfId="4541" xr:uid="{D557747E-1C18-4EF7-AD9C-E7D341E8FEFE}"/>
    <cellStyle name="20% - Accent1 2 2 6 2 2" xfId="16504" xr:uid="{F16EB9F8-837E-44AF-991A-A13A3C469550}"/>
    <cellStyle name="20% - Accent1 2 2 6 2 3" xfId="22463" xr:uid="{3EA71275-3580-4620-BB55-E31C9B53A253}"/>
    <cellStyle name="20% - Accent1 2 2 6 2 4" xfId="10521" xr:uid="{53E8C8DD-3401-486E-95AE-EC106AE026B4}"/>
    <cellStyle name="20% - Accent1 2 2 6 3" xfId="13534" xr:uid="{D188B93C-FABA-4236-A9C0-02FCC3E3E1C8}"/>
    <cellStyle name="20% - Accent1 2 2 6 4" xfId="19493" xr:uid="{E278F998-1565-485E-BE12-4AEA235F9E78}"/>
    <cellStyle name="20% - Accent1 2 2 6 5" xfId="7551" xr:uid="{0F35B061-733C-4347-B02A-193C77676DB7}"/>
    <cellStyle name="20% - Accent1 2 2 7" xfId="3097" xr:uid="{97436F69-5B82-418A-A2C1-B51B70915D70}"/>
    <cellStyle name="20% - Accent1 2 2 7 2" xfId="15060" xr:uid="{281764F7-0EFB-4FF5-9C6A-EA85F4EE3B9D}"/>
    <cellStyle name="20% - Accent1 2 2 7 3" xfId="21019" xr:uid="{C435CB49-C031-4972-B572-8863DB381655}"/>
    <cellStyle name="20% - Accent1 2 2 7 4" xfId="9077" xr:uid="{6364623D-8047-47BD-B26F-B448DFE6FD15}"/>
    <cellStyle name="20% - Accent1 2 2 8" xfId="12090" xr:uid="{2027158C-4403-4DF7-AC05-C8037AC69733}"/>
    <cellStyle name="20% - Accent1 2 2 9" xfId="18049" xr:uid="{74FF1481-4F3F-4DB0-ACEE-FF45BCFA75A9}"/>
    <cellStyle name="20% - Accent1 2 3" xfId="185" xr:uid="{00000000-0005-0000-0000-000043000000}"/>
    <cellStyle name="20% - Accent1 2 3 2" xfId="533" xr:uid="{00000000-0005-0000-0000-000043000000}"/>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3" xfId="23591" xr:uid="{2AA8D161-A04B-4B46-9A3B-C8275DCCCE35}"/>
    <cellStyle name="20% - Accent1 2 3 2 2 2 2 4" xfId="11649" xr:uid="{8A5D4FA8-CDD9-4366-86A0-B5F8FE36DC3C}"/>
    <cellStyle name="20% - Accent1 2 3 2 2 2 3" xfId="14662" xr:uid="{59564A94-1E23-409E-927E-595EE6F74CC3}"/>
    <cellStyle name="20% - Accent1 2 3 2 2 2 4" xfId="20621" xr:uid="{B98497EB-E64C-4A44-AC4B-71F0097B376E}"/>
    <cellStyle name="20% - Accent1 2 3 2 2 2 5" xfId="8679" xr:uid="{B7E3A6B4-6480-48D4-BECC-02BA3CB5CFF7}"/>
    <cellStyle name="20% - Accent1 2 3 2 2 3" xfId="4225" xr:uid="{A2AD5119-3DA7-4198-A1A1-DF5C0763673F}"/>
    <cellStyle name="20% - Accent1 2 3 2 2 3 2" xfId="16188" xr:uid="{7D03222D-B5C7-4E00-A09E-C79CBF06CD2C}"/>
    <cellStyle name="20% - Accent1 2 3 2 2 3 3" xfId="22147" xr:uid="{B9F0A9AF-1C8E-4EEC-9887-6E895940C353}"/>
    <cellStyle name="20% - Accent1 2 3 2 2 3 4" xfId="10205" xr:uid="{E26257A6-7A12-4F1F-ABF6-0ACDDB5AA36F}"/>
    <cellStyle name="20% - Accent1 2 3 2 2 4" xfId="13218" xr:uid="{C2C6D044-3744-4363-BC0E-0EF9D21A59FF}"/>
    <cellStyle name="20% - Accent1 2 3 2 2 5" xfId="19177" xr:uid="{819ACD4D-B1D0-4A64-B853-EEA997118A4D}"/>
    <cellStyle name="20% - Accent1 2 3 2 2 6" xfId="7235" xr:uid="{38744901-84D5-45BB-8E32-9DF3B536EB39}"/>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3" xfId="22869" xr:uid="{7860FC03-EB0E-4B6B-B588-1131D2A9CEF9}"/>
    <cellStyle name="20% - Accent1 2 3 2 3 2 4" xfId="10927" xr:uid="{69DF5733-A106-4C7D-B961-775FC093EA75}"/>
    <cellStyle name="20% - Accent1 2 3 2 3 3" xfId="13940" xr:uid="{98A0DDFC-2AC0-4757-9BC3-76B0BB367885}"/>
    <cellStyle name="20% - Accent1 2 3 2 3 4" xfId="19899" xr:uid="{A9A36D0F-9642-4167-AD55-635DF625F8E5}"/>
    <cellStyle name="20% - Accent1 2 3 2 3 5" xfId="7957" xr:uid="{85FE16BF-AE9A-4CC1-9C27-601B99FBA4A6}"/>
    <cellStyle name="20% - Accent1 2 3 2 4" xfId="3503" xr:uid="{8718ABEF-3620-4BFA-8BE2-4C2E35E4BCC4}"/>
    <cellStyle name="20% - Accent1 2 3 2 4 2" xfId="15466" xr:uid="{41805B5B-FA39-479D-A02B-5D2972A71ACD}"/>
    <cellStyle name="20% - Accent1 2 3 2 4 3" xfId="21425" xr:uid="{E2A2DB51-B7DD-457D-B7BB-CFAEE52A36B1}"/>
    <cellStyle name="20% - Accent1 2 3 2 4 4" xfId="9483" xr:uid="{3A8F3249-6145-4C13-8824-486673C13044}"/>
    <cellStyle name="20% - Accent1 2 3 2 5" xfId="12496" xr:uid="{2DD712E6-6A39-41CA-BFB9-BE62818A9B05}"/>
    <cellStyle name="20% - Accent1 2 3 2 6" xfId="18455" xr:uid="{9BED487A-FD83-499C-B301-17AD194DA808}"/>
    <cellStyle name="20% - Accent1 2 3 2 7" xfId="6513" xr:uid="{CF34A258-9EA8-4E26-999A-35A32152FC9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3" xfId="23243" xr:uid="{3286EB38-7890-4F1F-9A0D-3C1C6CE1CD71}"/>
    <cellStyle name="20% - Accent1 2 3 3 2 2 4" xfId="11301" xr:uid="{7202847B-D315-465E-B911-E74AB5E70D3C}"/>
    <cellStyle name="20% - Accent1 2 3 3 2 3" xfId="14314" xr:uid="{323C411D-067F-453A-9CEC-B4F90FD2AA2C}"/>
    <cellStyle name="20% - Accent1 2 3 3 2 4" xfId="20273" xr:uid="{E0FCCA3D-4D9B-43F3-97CA-3972245C0A96}"/>
    <cellStyle name="20% - Accent1 2 3 3 2 5" xfId="8331" xr:uid="{F0B777A6-65EB-4FD8-8326-CE52E592DBE9}"/>
    <cellStyle name="20% - Accent1 2 3 3 3" xfId="3877" xr:uid="{B21206FE-B0E3-42F5-949C-279062B17F1F}"/>
    <cellStyle name="20% - Accent1 2 3 3 3 2" xfId="15840" xr:uid="{31E8BB5E-4B7E-411C-9FAD-16CCE7D52767}"/>
    <cellStyle name="20% - Accent1 2 3 3 3 3" xfId="21799" xr:uid="{7B6EA81D-DEE7-43FF-BD0A-7D3167EF0E77}"/>
    <cellStyle name="20% - Accent1 2 3 3 3 4" xfId="9857" xr:uid="{E78F5E8F-476A-48D5-8328-0B5256D6D2F7}"/>
    <cellStyle name="20% - Accent1 2 3 3 4" xfId="12870" xr:uid="{13840BDA-90E5-45A4-B921-C8DF679CB4BE}"/>
    <cellStyle name="20% - Accent1 2 3 3 5" xfId="18829" xr:uid="{02598B2A-EC94-453A-963B-AAE3F876372C}"/>
    <cellStyle name="20% - Accent1 2 3 3 6" xfId="6887" xr:uid="{23AD5250-9F63-48DE-90AA-6C359A92BF6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3" xfId="22521" xr:uid="{4FAE9FC4-DCA7-4690-8D98-717686EE1455}"/>
    <cellStyle name="20% - Accent1 2 3 4 2 4" xfId="10579" xr:uid="{091C8E7B-A4AA-41E2-A021-B88027E821C2}"/>
    <cellStyle name="20% - Accent1 2 3 4 3" xfId="13592" xr:uid="{98BB2787-F957-4922-AB0D-B5B41C691C91}"/>
    <cellStyle name="20% - Accent1 2 3 4 4" xfId="19551" xr:uid="{33E41BE6-3C14-4884-BE71-83A06DC60F82}"/>
    <cellStyle name="20% - Accent1 2 3 4 5" xfId="7609" xr:uid="{D7FA288F-E2ED-4799-8C2D-6DD4BFF63D6C}"/>
    <cellStyle name="20% - Accent1 2 3 5" xfId="3155" xr:uid="{26F1F5E2-177F-46E7-AD38-A428A1431F08}"/>
    <cellStyle name="20% - Accent1 2 3 5 2" xfId="15118" xr:uid="{BC98A874-7DDB-4A73-8239-00E712286723}"/>
    <cellStyle name="20% - Accent1 2 3 5 3" xfId="21077" xr:uid="{42654F75-A40D-4DE0-BCD8-081195E33B52}"/>
    <cellStyle name="20% - Accent1 2 3 5 4" xfId="9135" xr:uid="{C4BE500A-5EC2-42EA-9C6C-AD1F60B3B8E5}"/>
    <cellStyle name="20% - Accent1 2 3 6" xfId="12148" xr:uid="{48154F7A-593A-4A0E-B4E0-0F7F785964D1}"/>
    <cellStyle name="20% - Accent1 2 3 7" xfId="18107" xr:uid="{6D946C23-ED6B-4DF9-948E-100B2256BD85}"/>
    <cellStyle name="20% - Accent1 2 3 8" xfId="6165" xr:uid="{1A51B1AF-2597-4ADE-8F89-A1645EB8B2C8}"/>
    <cellStyle name="20% - Accent1 2 4" xfId="301" xr:uid="{00000000-0005-0000-0000-000043000000}"/>
    <cellStyle name="20% - Accent1 2 4 2" xfId="649" xr:uid="{00000000-0005-0000-0000-000043000000}"/>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3" xfId="23707" xr:uid="{97EA571F-D8D6-4D2E-BAFB-782A35B8F5A6}"/>
    <cellStyle name="20% - Accent1 2 4 2 2 2 2 4" xfId="11765" xr:uid="{1F998CFD-E6D0-4181-B1C8-8E400FDE95C7}"/>
    <cellStyle name="20% - Accent1 2 4 2 2 2 3" xfId="14778" xr:uid="{A7B6F189-1BB3-4F0E-817C-F8F33B9D8422}"/>
    <cellStyle name="20% - Accent1 2 4 2 2 2 4" xfId="20737" xr:uid="{7B6CCDEA-1B80-4C56-A668-086789B115C0}"/>
    <cellStyle name="20% - Accent1 2 4 2 2 2 5" xfId="8795" xr:uid="{27923604-D7A7-4016-A756-63C57B1A3019}"/>
    <cellStyle name="20% - Accent1 2 4 2 2 3" xfId="4341" xr:uid="{9EA05312-F03B-48F0-AB9A-4C47AA016111}"/>
    <cellStyle name="20% - Accent1 2 4 2 2 3 2" xfId="16304" xr:uid="{035CAFC9-D1F9-4B32-9DA3-468753FD72A9}"/>
    <cellStyle name="20% - Accent1 2 4 2 2 3 3" xfId="22263" xr:uid="{B9ED21C5-E3DC-43AC-93E7-9AE9FFA10713}"/>
    <cellStyle name="20% - Accent1 2 4 2 2 3 4" xfId="10321" xr:uid="{4966F028-87A9-40A5-9BDA-7BDDC38ABFD0}"/>
    <cellStyle name="20% - Accent1 2 4 2 2 4" xfId="13334" xr:uid="{9005814A-2AD3-493F-B470-1C0E805857FD}"/>
    <cellStyle name="20% - Accent1 2 4 2 2 5" xfId="19293" xr:uid="{DA679AD3-9E49-48C9-BC89-9386764FFC93}"/>
    <cellStyle name="20% - Accent1 2 4 2 2 6" xfId="7351" xr:uid="{893BECA6-2337-46A4-BFB4-5C0F03A0EEFC}"/>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3" xfId="22985" xr:uid="{A7A0E7DB-EA67-454F-A479-5A1D576D1FAA}"/>
    <cellStyle name="20% - Accent1 2 4 2 3 2 4" xfId="11043" xr:uid="{043117F6-43D9-4A67-9521-A23E64D2A550}"/>
    <cellStyle name="20% - Accent1 2 4 2 3 3" xfId="14056" xr:uid="{FA2A69B1-8B84-4810-81FA-2FAEDFA8A3F3}"/>
    <cellStyle name="20% - Accent1 2 4 2 3 4" xfId="20015" xr:uid="{2E489362-5BC7-45F3-A79E-2146D7A5DA75}"/>
    <cellStyle name="20% - Accent1 2 4 2 3 5" xfId="8073" xr:uid="{86DD2E2F-B394-4842-B515-A5368B3168B5}"/>
    <cellStyle name="20% - Accent1 2 4 2 4" xfId="3619" xr:uid="{B8CA2976-CE74-466B-BFC5-EA466169655C}"/>
    <cellStyle name="20% - Accent1 2 4 2 4 2" xfId="15582" xr:uid="{5302EFB1-4DB6-4792-BB7A-7CDB81E3F746}"/>
    <cellStyle name="20% - Accent1 2 4 2 4 3" xfId="21541" xr:uid="{1E309545-0BDC-4088-B51B-20449D26D640}"/>
    <cellStyle name="20% - Accent1 2 4 2 4 4" xfId="9599" xr:uid="{C4589B63-0907-49FB-AB78-C38A1C37F923}"/>
    <cellStyle name="20% - Accent1 2 4 2 5" xfId="12612" xr:uid="{4D0ABF5A-B409-4A90-B9CB-F0A98C7E93CB}"/>
    <cellStyle name="20% - Accent1 2 4 2 6" xfId="18571" xr:uid="{D9CEF582-2A86-4988-A400-26018019A62F}"/>
    <cellStyle name="20% - Accent1 2 4 2 7" xfId="6629" xr:uid="{60D3D10C-784B-43AE-AF78-446C0F0123BF}"/>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3" xfId="23359" xr:uid="{94E732E6-E82C-4F03-BDB7-03EA12A601F1}"/>
    <cellStyle name="20% - Accent1 2 4 3 2 2 4" xfId="11417" xr:uid="{D8DEC464-5298-4A91-8188-3E9BE10C13EE}"/>
    <cellStyle name="20% - Accent1 2 4 3 2 3" xfId="14430" xr:uid="{7DE1F950-6108-42AC-AFD5-4900A164B4F4}"/>
    <cellStyle name="20% - Accent1 2 4 3 2 4" xfId="20389" xr:uid="{0658C73A-4079-402A-9826-7FF9EBD82FDD}"/>
    <cellStyle name="20% - Accent1 2 4 3 2 5" xfId="8447" xr:uid="{58974055-EA23-4A07-8DFF-4964973258B0}"/>
    <cellStyle name="20% - Accent1 2 4 3 3" xfId="3993" xr:uid="{FF441992-4A90-4ADD-A30F-16BE67A87260}"/>
    <cellStyle name="20% - Accent1 2 4 3 3 2" xfId="15956" xr:uid="{993E687B-3B76-44A7-A15E-EE4C039FA639}"/>
    <cellStyle name="20% - Accent1 2 4 3 3 3" xfId="21915" xr:uid="{65519DC1-80D0-4732-AA28-CADBC799B8E5}"/>
    <cellStyle name="20% - Accent1 2 4 3 3 4" xfId="9973" xr:uid="{98963B79-C042-4FA3-8831-6D7D770083EE}"/>
    <cellStyle name="20% - Accent1 2 4 3 4" xfId="12986" xr:uid="{01CCC6B0-8069-4DE4-8FB6-78B688D50CF4}"/>
    <cellStyle name="20% - Accent1 2 4 3 5" xfId="18945" xr:uid="{474B9C25-3498-49D8-B866-32BEAE0814CF}"/>
    <cellStyle name="20% - Accent1 2 4 3 6" xfId="7003" xr:uid="{D246DA09-0714-48C9-AC18-B55FFFFA9BE3}"/>
    <cellStyle name="20% - Accent1 2 4 4" xfId="1745" xr:uid="{00000000-0005-0000-0000-000043000000}"/>
    <cellStyle name="20% - Accent1 2 4 4 2" xfId="4715" xr:uid="{00A34514-C9C5-4B78-B153-CC8DE57BD797}"/>
    <cellStyle name="20% - Accent1 2 4 4 2 2" xfId="16678" xr:uid="{3F4901D3-60D5-4D9C-96D5-8B58E2C57668}"/>
    <cellStyle name="20% - Accent1 2 4 4 2 3" xfId="22637" xr:uid="{70FD6B87-844D-4BD7-997F-51D6C95E61C8}"/>
    <cellStyle name="20% - Accent1 2 4 4 2 4" xfId="10695" xr:uid="{4A0A1ACE-FBDC-4786-B35C-7ED95355A9DF}"/>
    <cellStyle name="20% - Accent1 2 4 4 3" xfId="13708" xr:uid="{FC4187E2-C970-4182-A880-5FB0EA34BED2}"/>
    <cellStyle name="20% - Accent1 2 4 4 4" xfId="19667" xr:uid="{BCE4AC58-A5EA-4335-AFB3-5B8C7FF716C4}"/>
    <cellStyle name="20% - Accent1 2 4 4 5" xfId="7725" xr:uid="{A3BC2EE2-CF89-4362-98C7-3D488F108286}"/>
    <cellStyle name="20% - Accent1 2 4 5" xfId="3271" xr:uid="{D6C5A268-1C59-40A3-8566-97B9F225FCA1}"/>
    <cellStyle name="20% - Accent1 2 4 5 2" xfId="15234" xr:uid="{46B163FB-E4E2-48AC-BF39-E3548B251E18}"/>
    <cellStyle name="20% - Accent1 2 4 5 3" xfId="21193" xr:uid="{C1476733-E9F7-4D53-A606-E312DDB4E00A}"/>
    <cellStyle name="20% - Accent1 2 4 5 4" xfId="9251" xr:uid="{DFB9AAE0-3826-43F7-935A-431776E571D9}"/>
    <cellStyle name="20% - Accent1 2 4 6" xfId="12264" xr:uid="{40A64D93-8BA2-4787-85BB-0142C49AA911}"/>
    <cellStyle name="20% - Accent1 2 4 7" xfId="18223" xr:uid="{429A8056-44CD-462B-9995-61B21897BA20}"/>
    <cellStyle name="20% - Accent1 2 4 8" xfId="6281" xr:uid="{13583988-5155-4AF8-815D-977372825207}"/>
    <cellStyle name="20% - Accent1 2 5" xfId="417" xr:uid="{00000000-0005-0000-0000-000043000000}"/>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3" xfId="23475" xr:uid="{EC3FB849-C840-4B11-ADA3-9B40127C0DA5}"/>
    <cellStyle name="20% - Accent1 2 5 2 2 2 4" xfId="11533" xr:uid="{89796B95-7BDB-4A8F-92B1-186A66C15E67}"/>
    <cellStyle name="20% - Accent1 2 5 2 2 3" xfId="14546" xr:uid="{2FA02350-EA7D-424E-8220-31DFBFB2B2F0}"/>
    <cellStyle name="20% - Accent1 2 5 2 2 4" xfId="20505" xr:uid="{6B985E5F-E86C-42BF-8F36-9FD91AFF1692}"/>
    <cellStyle name="20% - Accent1 2 5 2 2 5" xfId="8563" xr:uid="{B39A5187-1137-464F-9F13-064506432419}"/>
    <cellStyle name="20% - Accent1 2 5 2 3" xfId="4109" xr:uid="{23064A85-AA8A-4F7C-9CD3-39D978AF622E}"/>
    <cellStyle name="20% - Accent1 2 5 2 3 2" xfId="16072" xr:uid="{7112E78F-14C2-447B-9674-81BB757E3062}"/>
    <cellStyle name="20% - Accent1 2 5 2 3 3" xfId="22031" xr:uid="{2413143C-62A4-439F-B287-D55F7A4549BB}"/>
    <cellStyle name="20% - Accent1 2 5 2 3 4" xfId="10089" xr:uid="{C9BF4EAA-1264-436F-8EA2-6BA669E4FD6E}"/>
    <cellStyle name="20% - Accent1 2 5 2 4" xfId="13102" xr:uid="{402058B6-0895-4987-8905-661471A162F6}"/>
    <cellStyle name="20% - Accent1 2 5 2 5" xfId="19061" xr:uid="{406E77C1-E477-44B8-8A4B-B8E4A758D043}"/>
    <cellStyle name="20% - Accent1 2 5 2 6" xfId="7119" xr:uid="{15CB58DD-3D57-45BF-8CDF-3F0054B7CA42}"/>
    <cellStyle name="20% - Accent1 2 5 3" xfId="1861" xr:uid="{00000000-0005-0000-0000-000043000000}"/>
    <cellStyle name="20% - Accent1 2 5 3 2" xfId="4831" xr:uid="{9C8DC069-D907-4110-9C6B-28AF6672BE30}"/>
    <cellStyle name="20% - Accent1 2 5 3 2 2" xfId="16794" xr:uid="{96D8F2EE-EED7-4393-83A3-60379C659CE2}"/>
    <cellStyle name="20% - Accent1 2 5 3 2 3" xfId="22753" xr:uid="{8108A88F-23FA-487C-B061-EC076C39EBD8}"/>
    <cellStyle name="20% - Accent1 2 5 3 2 4" xfId="10811" xr:uid="{0FFE6087-A7CF-4DA3-BA6C-C074C5C205E8}"/>
    <cellStyle name="20% - Accent1 2 5 3 3" xfId="13824" xr:uid="{0E25C565-CFCB-4F27-8C69-0AE630FB275E}"/>
    <cellStyle name="20% - Accent1 2 5 3 4" xfId="19783" xr:uid="{EC4F1031-CF69-47C9-B554-FDEB56ED4438}"/>
    <cellStyle name="20% - Accent1 2 5 3 5" xfId="7841" xr:uid="{04252CA7-21F7-4668-933F-08E1EB32CA22}"/>
    <cellStyle name="20% - Accent1 2 5 4" xfId="3387" xr:uid="{6DF14DF2-B253-4C90-AC56-FE025BCF71E5}"/>
    <cellStyle name="20% - Accent1 2 5 4 2" xfId="15350" xr:uid="{7300A5EB-24EC-423B-8A5F-39321251C46D}"/>
    <cellStyle name="20% - Accent1 2 5 4 3" xfId="21309" xr:uid="{B868A92C-3C64-46A8-A68D-BCE58142C4E5}"/>
    <cellStyle name="20% - Accent1 2 5 4 4" xfId="9367" xr:uid="{67C28925-5C74-4F03-88E6-91AD5A97E5F3}"/>
    <cellStyle name="20% - Accent1 2 5 5" xfId="12380" xr:uid="{E79D705B-FD88-4F84-9F90-954F873827E9}"/>
    <cellStyle name="20% - Accent1 2 5 6" xfId="18339" xr:uid="{200895E3-8E4C-420B-94D0-D40E19241BA2}"/>
    <cellStyle name="20% - Accent1 2 5 7" xfId="6397" xr:uid="{02C08A23-968C-426F-9B16-F4BB84DC7F06}"/>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3" xfId="23127" xr:uid="{DFD3CDB3-72F8-481A-B37A-2306AC32782F}"/>
    <cellStyle name="20% - Accent1 2 6 2 2 4" xfId="11185" xr:uid="{60BA2088-FA56-4906-816F-32639C9DEAE6}"/>
    <cellStyle name="20% - Accent1 2 6 2 3" xfId="14198" xr:uid="{9FC91599-DEB9-4424-945E-9B0D0D3B42B3}"/>
    <cellStyle name="20% - Accent1 2 6 2 4" xfId="20157" xr:uid="{2A1D1869-7A6F-4990-8B1B-C0CB1648604C}"/>
    <cellStyle name="20% - Accent1 2 6 2 5" xfId="8215" xr:uid="{A45639AD-D8C9-4065-8BE3-02DE71B8B128}"/>
    <cellStyle name="20% - Accent1 2 6 3" xfId="3761" xr:uid="{E41F3D5B-8769-4299-9123-EC5ACD1D0CA6}"/>
    <cellStyle name="20% - Accent1 2 6 3 2" xfId="15724" xr:uid="{C8CE0657-BBD4-47AE-A0D3-978518D5F794}"/>
    <cellStyle name="20% - Accent1 2 6 3 3" xfId="21683" xr:uid="{8B7170C5-6B94-4CB9-B5CF-183E0BF3E3C6}"/>
    <cellStyle name="20% - Accent1 2 6 3 4" xfId="9741" xr:uid="{9CB17F0B-CFBF-4757-A3B3-29543DBEF9EE}"/>
    <cellStyle name="20% - Accent1 2 6 4" xfId="12754" xr:uid="{95351C7D-FB70-420C-95D9-53FCEB3E87C1}"/>
    <cellStyle name="20% - Accent1 2 6 5" xfId="18713" xr:uid="{4BB16388-C536-4E14-A952-697D5E8734C1}"/>
    <cellStyle name="20% - Accent1 2 6 6" xfId="6771" xr:uid="{975CF842-8748-43AF-A323-516BFFCA4350}"/>
    <cellStyle name="20% - Accent1 2 7" xfId="1513" xr:uid="{00000000-0005-0000-0000-000043000000}"/>
    <cellStyle name="20% - Accent1 2 7 2" xfId="4483" xr:uid="{7C47833A-59DA-4F03-843A-A766D34F5F5A}"/>
    <cellStyle name="20% - Accent1 2 7 2 2" xfId="16446" xr:uid="{73772F0B-A1A3-4FFA-8DCE-33D23CEAAA6F}"/>
    <cellStyle name="20% - Accent1 2 7 2 3" xfId="22405" xr:uid="{E2D37C5D-F978-4A9E-A2CA-60BDD6936237}"/>
    <cellStyle name="20% - Accent1 2 7 2 4" xfId="10463" xr:uid="{2E45B8BC-7085-4DAE-9063-8D09D663E25D}"/>
    <cellStyle name="20% - Accent1 2 7 3" xfId="13476" xr:uid="{DED23FE9-858A-449B-9B38-AD249D6A2461}"/>
    <cellStyle name="20% - Accent1 2 7 4" xfId="19435" xr:uid="{1796234D-CBC9-46BA-BDD4-D337B162A95C}"/>
    <cellStyle name="20% - Accent1 2 7 5" xfId="7493" xr:uid="{9366E931-9EB2-4EB2-833C-3EEF42CF5559}"/>
    <cellStyle name="20% - Accent1 2 8" xfId="3039" xr:uid="{19B844E9-629F-485A-AF73-DBD45B1D193B}"/>
    <cellStyle name="20% - Accent1 2 8 2" xfId="15002" xr:uid="{DED607C6-0FD2-4FF8-9BA8-CA34806965E0}"/>
    <cellStyle name="20% - Accent1 2 8 3" xfId="20961" xr:uid="{7F8C6001-70E8-4097-AA49-4017D7A0B2BF}"/>
    <cellStyle name="20% - Accent1 2 8 4" xfId="9019" xr:uid="{F04B3E0A-608A-4D48-9A36-E072A355B72E}"/>
    <cellStyle name="20% - Accent1 2 9" xfId="12032" xr:uid="{AC4E53FF-3B81-42BF-8FD8-D80FC64B7C06}"/>
    <cellStyle name="20% - Accent1 3" xfId="96" xr:uid="{00000000-0005-0000-0000-00005E000000}"/>
    <cellStyle name="20% - Accent1 3 10" xfId="6076" xr:uid="{F96E372D-D76E-4508-8CF1-3D486E4F0A4E}"/>
    <cellStyle name="20% - Accent1 3 2" xfId="212" xr:uid="{00000000-0005-0000-0000-00005E000000}"/>
    <cellStyle name="20% - Accent1 3 2 2" xfId="560" xr:uid="{00000000-0005-0000-0000-00005E000000}"/>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3" xfId="23618" xr:uid="{0BE63561-0B8A-4CFF-B578-72B9365FC910}"/>
    <cellStyle name="20% - Accent1 3 2 2 2 2 2 4" xfId="11676" xr:uid="{91CBEFC6-9649-47B8-B396-2F579473B4E4}"/>
    <cellStyle name="20% - Accent1 3 2 2 2 2 3" xfId="14689" xr:uid="{D3E910ED-C43B-490C-8BDD-892C2F4781C4}"/>
    <cellStyle name="20% - Accent1 3 2 2 2 2 4" xfId="20648" xr:uid="{D2FD150D-025C-4EE1-8495-BED59A3E02DB}"/>
    <cellStyle name="20% - Accent1 3 2 2 2 2 5" xfId="8706" xr:uid="{20CF8C5B-F432-41B6-A20B-718B708B7314}"/>
    <cellStyle name="20% - Accent1 3 2 2 2 3" xfId="4252" xr:uid="{E70A8A32-EF88-4D19-BA00-AE7EC86318F8}"/>
    <cellStyle name="20% - Accent1 3 2 2 2 3 2" xfId="16215" xr:uid="{C430232F-BF00-41E0-A99C-778A157FF517}"/>
    <cellStyle name="20% - Accent1 3 2 2 2 3 3" xfId="22174" xr:uid="{66CFB462-5C68-47B9-8F81-C1197B8B503F}"/>
    <cellStyle name="20% - Accent1 3 2 2 2 3 4" xfId="10232" xr:uid="{9DC30F19-B483-4305-8E96-80D5EA776D84}"/>
    <cellStyle name="20% - Accent1 3 2 2 2 4" xfId="13245" xr:uid="{80DE00DF-B614-48BD-85EF-44AD3561C462}"/>
    <cellStyle name="20% - Accent1 3 2 2 2 5" xfId="19204" xr:uid="{BB760EF6-4A6A-4761-A13F-EBC52D5CDC19}"/>
    <cellStyle name="20% - Accent1 3 2 2 2 6" xfId="7262" xr:uid="{C9387FEA-91AB-4903-B03C-FE5C1F18ABCF}"/>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3" xfId="22896" xr:uid="{1C6B7710-E80C-48B2-B09C-FD99D9026340}"/>
    <cellStyle name="20% - Accent1 3 2 2 3 2 4" xfId="10954" xr:uid="{D31D5C3D-BD20-4885-A006-9D7729FAB8C0}"/>
    <cellStyle name="20% - Accent1 3 2 2 3 3" xfId="13967" xr:uid="{C55E119C-0647-435C-90B4-953D113AEBE4}"/>
    <cellStyle name="20% - Accent1 3 2 2 3 4" xfId="19926" xr:uid="{7C19CD6E-385D-441C-998C-0AA80D452E56}"/>
    <cellStyle name="20% - Accent1 3 2 2 3 5" xfId="7984" xr:uid="{EC975D4F-43BA-406A-A4CF-DF705504505E}"/>
    <cellStyle name="20% - Accent1 3 2 2 4" xfId="3530" xr:uid="{7A666C6C-47BE-4451-9ACE-634720D6EB62}"/>
    <cellStyle name="20% - Accent1 3 2 2 4 2" xfId="15493" xr:uid="{926BE4FC-AB28-4836-AEE5-30FE3ACDDF0B}"/>
    <cellStyle name="20% - Accent1 3 2 2 4 3" xfId="21452" xr:uid="{030C4D87-2A41-4DDF-A735-BCC466C85A06}"/>
    <cellStyle name="20% - Accent1 3 2 2 4 4" xfId="9510" xr:uid="{4D15E90C-232C-426F-BFD5-2B630BF9B15E}"/>
    <cellStyle name="20% - Accent1 3 2 2 5" xfId="12523" xr:uid="{042F5ACC-1647-457F-B979-D2D67361B3AD}"/>
    <cellStyle name="20% - Accent1 3 2 2 6" xfId="18482" xr:uid="{F3E8CD44-8709-4F65-9BD1-C884F983E518}"/>
    <cellStyle name="20% - Accent1 3 2 2 7" xfId="6540" xr:uid="{B28889AD-33DD-4D85-9AA5-91666879FECA}"/>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3" xfId="23270" xr:uid="{39E33AE2-EF37-4011-873D-F68DC73BA5F6}"/>
    <cellStyle name="20% - Accent1 3 2 3 2 2 4" xfId="11328" xr:uid="{F636CB84-084A-4820-862F-BDCB9E3BE4C9}"/>
    <cellStyle name="20% - Accent1 3 2 3 2 3" xfId="14341" xr:uid="{0085B951-00C2-4078-B668-73E1CF1504C0}"/>
    <cellStyle name="20% - Accent1 3 2 3 2 4" xfId="20300" xr:uid="{1E1D058F-84C7-4D9F-A0AE-208235DA6336}"/>
    <cellStyle name="20% - Accent1 3 2 3 2 5" xfId="8358" xr:uid="{DA24C626-8602-4793-84D7-EBECDBFD27BA}"/>
    <cellStyle name="20% - Accent1 3 2 3 3" xfId="3904" xr:uid="{6ACF0D40-C60D-4C1E-96D2-FA667539FBB0}"/>
    <cellStyle name="20% - Accent1 3 2 3 3 2" xfId="15867" xr:uid="{2092ACC7-5A6B-40AB-B549-39415C4C9FE2}"/>
    <cellStyle name="20% - Accent1 3 2 3 3 3" xfId="21826" xr:uid="{F69C3596-9FC0-4165-8AB3-379E1BA8E72C}"/>
    <cellStyle name="20% - Accent1 3 2 3 3 4" xfId="9884" xr:uid="{2F380F87-C8B3-435F-82C6-4535C5789CE7}"/>
    <cellStyle name="20% - Accent1 3 2 3 4" xfId="12897" xr:uid="{C3604E21-7C40-462B-9D85-E0E93C299CC3}"/>
    <cellStyle name="20% - Accent1 3 2 3 5" xfId="18856" xr:uid="{C772A417-F7EA-4DD8-ABE6-A414142922FF}"/>
    <cellStyle name="20% - Accent1 3 2 3 6" xfId="6914" xr:uid="{CFE9C1BB-4191-443A-A7D2-A9379DE7C2C1}"/>
    <cellStyle name="20% - Accent1 3 2 4" xfId="1656" xr:uid="{00000000-0005-0000-0000-00005E000000}"/>
    <cellStyle name="20% - Accent1 3 2 4 2" xfId="4626" xr:uid="{7AD73670-2808-485A-AB9C-52551892F2F2}"/>
    <cellStyle name="20% - Accent1 3 2 4 2 2" xfId="16589" xr:uid="{083D41AF-6D62-496E-8B7C-5BFEB63734D0}"/>
    <cellStyle name="20% - Accent1 3 2 4 2 3" xfId="22548" xr:uid="{E5E774C7-7C17-48B5-AFA5-6DD6FB8B0F4D}"/>
    <cellStyle name="20% - Accent1 3 2 4 2 4" xfId="10606" xr:uid="{C45E3A07-4730-4D42-BC2A-D1D1BA34204C}"/>
    <cellStyle name="20% - Accent1 3 2 4 3" xfId="13619" xr:uid="{12D4E072-CD8C-4016-A609-AE11B4981E8B}"/>
    <cellStyle name="20% - Accent1 3 2 4 4" xfId="19578" xr:uid="{2D874CDF-05EA-402C-AEDA-91518F8CB18B}"/>
    <cellStyle name="20% - Accent1 3 2 4 5" xfId="7636" xr:uid="{1B8D8ED8-1F67-4E31-BA5A-D11FE0616426}"/>
    <cellStyle name="20% - Accent1 3 2 5" xfId="3182" xr:uid="{10A253B8-CD57-41B8-AEBF-16F84828512F}"/>
    <cellStyle name="20% - Accent1 3 2 5 2" xfId="15145" xr:uid="{CB063FF0-504A-40B9-B350-A68E5F71B3A1}"/>
    <cellStyle name="20% - Accent1 3 2 5 3" xfId="21104" xr:uid="{6806E44E-D089-4697-BE35-6B460A12F3F9}"/>
    <cellStyle name="20% - Accent1 3 2 5 4" xfId="9162" xr:uid="{0F2F1550-2830-4BE4-B368-4AC728139863}"/>
    <cellStyle name="20% - Accent1 3 2 6" xfId="12175" xr:uid="{DF41A660-7A85-44AC-9975-80A8F2B98449}"/>
    <cellStyle name="20% - Accent1 3 2 7" xfId="18134" xr:uid="{33A8F13F-28EA-4E17-84BF-FA14C41FD71F}"/>
    <cellStyle name="20% - Accent1 3 2 8" xfId="6192" xr:uid="{6835DB49-7E42-48A4-8F9E-82A59A17A0FA}"/>
    <cellStyle name="20% - Accent1 3 3" xfId="328" xr:uid="{00000000-0005-0000-0000-00005E000000}"/>
    <cellStyle name="20% - Accent1 3 3 2" xfId="676" xr:uid="{00000000-0005-0000-0000-00005E000000}"/>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3" xfId="23734" xr:uid="{85C3D317-D9BF-4DFD-83DE-A1574882EA41}"/>
    <cellStyle name="20% - Accent1 3 3 2 2 2 2 4" xfId="11792" xr:uid="{3C876033-E4B6-4659-9B21-F7CEE4767A5A}"/>
    <cellStyle name="20% - Accent1 3 3 2 2 2 3" xfId="14805" xr:uid="{DD571769-FAF9-4EF1-9B3C-014D6D95C37A}"/>
    <cellStyle name="20% - Accent1 3 3 2 2 2 4" xfId="20764" xr:uid="{2A46D54A-2E88-4336-885D-60C5D461FF2D}"/>
    <cellStyle name="20% - Accent1 3 3 2 2 2 5" xfId="8822" xr:uid="{E9C422E5-6FE6-414F-869A-9B36BFDF5438}"/>
    <cellStyle name="20% - Accent1 3 3 2 2 3" xfId="4368" xr:uid="{9FF5C42C-0D2F-4966-9C26-B8DA302770B3}"/>
    <cellStyle name="20% - Accent1 3 3 2 2 3 2" xfId="16331" xr:uid="{62D0538B-E7DB-46CB-BFD5-1EBDEF3B1FE6}"/>
    <cellStyle name="20% - Accent1 3 3 2 2 3 3" xfId="22290" xr:uid="{4D787BDA-1B94-403D-92CF-4A9C6844C7D1}"/>
    <cellStyle name="20% - Accent1 3 3 2 2 3 4" xfId="10348" xr:uid="{F064FE57-966D-4718-9785-8E4679A2945C}"/>
    <cellStyle name="20% - Accent1 3 3 2 2 4" xfId="13361" xr:uid="{DFCD56B4-8F45-4357-BC25-E201BB499CF0}"/>
    <cellStyle name="20% - Accent1 3 3 2 2 5" xfId="19320" xr:uid="{BCFFA2EB-C95D-4D86-81B3-FDA20162AA1B}"/>
    <cellStyle name="20% - Accent1 3 3 2 2 6" xfId="7378" xr:uid="{7B782E3E-682F-4374-BD7E-A6E979FCFF57}"/>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3" xfId="23012" xr:uid="{654F8888-B702-4131-BD22-A0AB62FEE570}"/>
    <cellStyle name="20% - Accent1 3 3 2 3 2 4" xfId="11070" xr:uid="{AE0883AF-042C-4B28-AC38-AB9ABE128F24}"/>
    <cellStyle name="20% - Accent1 3 3 2 3 3" xfId="14083" xr:uid="{AFEC0BB3-2E34-4F94-8E62-98C3CE9735A8}"/>
    <cellStyle name="20% - Accent1 3 3 2 3 4" xfId="20042" xr:uid="{E31EBB94-03AD-4660-A72C-C7F3268A12DE}"/>
    <cellStyle name="20% - Accent1 3 3 2 3 5" xfId="8100" xr:uid="{B37AE9F2-B73B-488C-A6E6-6C944489A091}"/>
    <cellStyle name="20% - Accent1 3 3 2 4" xfId="3646" xr:uid="{5DEB6938-3166-44CB-A1AE-8DEAEF386184}"/>
    <cellStyle name="20% - Accent1 3 3 2 4 2" xfId="15609" xr:uid="{2C9C20FF-E09F-4C08-9246-CAF771E08C7B}"/>
    <cellStyle name="20% - Accent1 3 3 2 4 3" xfId="21568" xr:uid="{FF16766D-41A7-4355-8344-A1A60050D981}"/>
    <cellStyle name="20% - Accent1 3 3 2 4 4" xfId="9626" xr:uid="{8D06F26F-E7C0-4B0B-9616-7DB01F3C4354}"/>
    <cellStyle name="20% - Accent1 3 3 2 5" xfId="12639" xr:uid="{E9306579-FA8D-4DE4-A257-1E704C57C756}"/>
    <cellStyle name="20% - Accent1 3 3 2 6" xfId="18598" xr:uid="{B2CD36BA-FC7D-45E5-A3FC-1B59FA16F116}"/>
    <cellStyle name="20% - Accent1 3 3 2 7" xfId="6656" xr:uid="{63B1A585-E096-493A-82F2-C30952095FCD}"/>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3" xfId="23386" xr:uid="{483613B2-495B-4205-953B-7101D5262E8B}"/>
    <cellStyle name="20% - Accent1 3 3 3 2 2 4" xfId="11444" xr:uid="{897ACDCF-37E1-496E-9F31-C395925E6668}"/>
    <cellStyle name="20% - Accent1 3 3 3 2 3" xfId="14457" xr:uid="{94F516B4-F252-47B2-89EF-F47394994B38}"/>
    <cellStyle name="20% - Accent1 3 3 3 2 4" xfId="20416" xr:uid="{AF3D4B7F-3A50-4515-9431-AC1CF3674D46}"/>
    <cellStyle name="20% - Accent1 3 3 3 2 5" xfId="8474" xr:uid="{CD0B0A52-96E1-4F89-83A2-BB6DF25495D6}"/>
    <cellStyle name="20% - Accent1 3 3 3 3" xfId="4020" xr:uid="{4A2F8289-8795-4A8B-B815-FE1AF3C75B7E}"/>
    <cellStyle name="20% - Accent1 3 3 3 3 2" xfId="15983" xr:uid="{4D221FEA-0D30-43B0-A192-0BB2C27A0812}"/>
    <cellStyle name="20% - Accent1 3 3 3 3 3" xfId="21942" xr:uid="{2B3033DA-C455-4A91-BA06-757C44CE86DD}"/>
    <cellStyle name="20% - Accent1 3 3 3 3 4" xfId="10000" xr:uid="{3747589F-2124-4143-9AC6-746C6FF4D5BE}"/>
    <cellStyle name="20% - Accent1 3 3 3 4" xfId="13013" xr:uid="{3C0E95C4-C00E-4B25-8359-810396300FD6}"/>
    <cellStyle name="20% - Accent1 3 3 3 5" xfId="18972" xr:uid="{1027F472-FD5D-4D09-9C3F-4D11252662BF}"/>
    <cellStyle name="20% - Accent1 3 3 3 6" xfId="7030" xr:uid="{4D98E93E-D905-4932-9AC5-BAD8D89D31F1}"/>
    <cellStyle name="20% - Accent1 3 3 4" xfId="1772" xr:uid="{00000000-0005-0000-0000-00005E000000}"/>
    <cellStyle name="20% - Accent1 3 3 4 2" xfId="4742" xr:uid="{18BFA619-1A1E-4741-A402-F02FC356724D}"/>
    <cellStyle name="20% - Accent1 3 3 4 2 2" xfId="16705" xr:uid="{C1DCFA50-1F3F-4BA7-B397-0359CDAEB99D}"/>
    <cellStyle name="20% - Accent1 3 3 4 2 3" xfId="22664" xr:uid="{693576B5-AEF3-44A3-BF0D-061759501A01}"/>
    <cellStyle name="20% - Accent1 3 3 4 2 4" xfId="10722" xr:uid="{B1D1BBEC-E8D8-49C5-BCCD-B1C32925570A}"/>
    <cellStyle name="20% - Accent1 3 3 4 3" xfId="13735" xr:uid="{9CD7BFC9-27D9-465B-B2C1-11134F9066B8}"/>
    <cellStyle name="20% - Accent1 3 3 4 4" xfId="19694" xr:uid="{8211C4D0-5C76-4290-B66B-74CCEFDB65E2}"/>
    <cellStyle name="20% - Accent1 3 3 4 5" xfId="7752" xr:uid="{369D7CB6-354A-4550-9FA6-E28B6BBCD599}"/>
    <cellStyle name="20% - Accent1 3 3 5" xfId="3298" xr:uid="{F3238BCC-07BC-4A9D-82AA-6682AD77CB10}"/>
    <cellStyle name="20% - Accent1 3 3 5 2" xfId="15261" xr:uid="{B6E725AC-F262-4260-B940-51073B5BE34B}"/>
    <cellStyle name="20% - Accent1 3 3 5 3" xfId="21220" xr:uid="{6F11B794-DF19-4743-B2E6-E17C77786A01}"/>
    <cellStyle name="20% - Accent1 3 3 5 4" xfId="9278" xr:uid="{CA8097CA-6BCF-4E67-A9E6-6D67561FD240}"/>
    <cellStyle name="20% - Accent1 3 3 6" xfId="12291" xr:uid="{87E5C020-6374-4106-85D6-FD635A55994A}"/>
    <cellStyle name="20% - Accent1 3 3 7" xfId="18250" xr:uid="{BA0586D7-90E8-4EE0-ABA7-4F68CCA8BCFE}"/>
    <cellStyle name="20% - Accent1 3 3 8" xfId="6308" xr:uid="{FC80EB0D-F1E7-41B3-884E-99E4404A13B8}"/>
    <cellStyle name="20% - Accent1 3 4" xfId="444" xr:uid="{00000000-0005-0000-0000-00005E000000}"/>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3" xfId="23502" xr:uid="{51D168C6-EDA3-405D-AC8D-25458A4CC328}"/>
    <cellStyle name="20% - Accent1 3 4 2 2 2 4" xfId="11560" xr:uid="{E3891807-53AA-4FB1-ABA2-DF44FA34FD3A}"/>
    <cellStyle name="20% - Accent1 3 4 2 2 3" xfId="14573" xr:uid="{49B41904-77DB-40FA-822D-4E46600CC11A}"/>
    <cellStyle name="20% - Accent1 3 4 2 2 4" xfId="20532" xr:uid="{AD21DDAD-2469-4528-9CEB-4EC90D66223F}"/>
    <cellStyle name="20% - Accent1 3 4 2 2 5" xfId="8590" xr:uid="{09C67925-810E-42C3-8DDB-35E7617C9B2E}"/>
    <cellStyle name="20% - Accent1 3 4 2 3" xfId="4136" xr:uid="{43A2A6F3-6C2B-40A7-8818-E8BAC4F898DE}"/>
    <cellStyle name="20% - Accent1 3 4 2 3 2" xfId="16099" xr:uid="{6D3B7ED5-BC2D-4B58-B3CE-F90D3F84B9E5}"/>
    <cellStyle name="20% - Accent1 3 4 2 3 3" xfId="22058" xr:uid="{A0E04C1E-1C35-42B2-A396-580B3B6F3BD8}"/>
    <cellStyle name="20% - Accent1 3 4 2 3 4" xfId="10116" xr:uid="{415EEF8E-7F2A-4610-9551-1DAA137EF84F}"/>
    <cellStyle name="20% - Accent1 3 4 2 4" xfId="13129" xr:uid="{C29E4EA6-5206-4C1C-8C41-C2C09495ABB3}"/>
    <cellStyle name="20% - Accent1 3 4 2 5" xfId="19088" xr:uid="{ED2322E8-1AE5-4AE8-BA0A-1E918DF6D075}"/>
    <cellStyle name="20% - Accent1 3 4 2 6" xfId="7146" xr:uid="{F8EBD177-2277-4117-A33E-672B74E6F063}"/>
    <cellStyle name="20% - Accent1 3 4 3" xfId="1888" xr:uid="{00000000-0005-0000-0000-00005E000000}"/>
    <cellStyle name="20% - Accent1 3 4 3 2" xfId="4858" xr:uid="{F9439815-6D23-4F02-8F90-1F36948093B7}"/>
    <cellStyle name="20% - Accent1 3 4 3 2 2" xfId="16821" xr:uid="{C3C7AD17-9DD0-4F21-A1F2-B09C8DB989C9}"/>
    <cellStyle name="20% - Accent1 3 4 3 2 3" xfId="22780" xr:uid="{0A4C8919-DCBC-4E8F-82F9-141470CEAD48}"/>
    <cellStyle name="20% - Accent1 3 4 3 2 4" xfId="10838" xr:uid="{F1C5D2F9-9432-47A8-B631-D7AF16008C5A}"/>
    <cellStyle name="20% - Accent1 3 4 3 3" xfId="13851" xr:uid="{CCAC7B69-C30B-49D3-81AE-DE20C1BC9CF7}"/>
    <cellStyle name="20% - Accent1 3 4 3 4" xfId="19810" xr:uid="{A186D604-31B4-4932-9717-BC078D10EAA0}"/>
    <cellStyle name="20% - Accent1 3 4 3 5" xfId="7868" xr:uid="{FE0E517F-484D-4527-9CD1-DBBEA77D858E}"/>
    <cellStyle name="20% - Accent1 3 4 4" xfId="3414" xr:uid="{C31CC87B-4848-4FBE-8143-E6B77B594071}"/>
    <cellStyle name="20% - Accent1 3 4 4 2" xfId="15377" xr:uid="{76D7189F-2F06-442F-B4C6-CE360AC51B78}"/>
    <cellStyle name="20% - Accent1 3 4 4 3" xfId="21336" xr:uid="{D140665B-1854-411A-9E08-B1E6CC58A990}"/>
    <cellStyle name="20% - Accent1 3 4 4 4" xfId="9394" xr:uid="{657DF355-7206-4D4A-81CA-3535763DC683}"/>
    <cellStyle name="20% - Accent1 3 4 5" xfId="12407" xr:uid="{E3514A20-BE5E-409C-B488-4194A890B79E}"/>
    <cellStyle name="20% - Accent1 3 4 6" xfId="18366" xr:uid="{DAA9E144-738D-45D0-8D96-949A8D0D3C7B}"/>
    <cellStyle name="20% - Accent1 3 4 7" xfId="6424" xr:uid="{51198BC4-2E35-4332-9C8A-409C5B1CE675}"/>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3" xfId="23154" xr:uid="{7809EDAC-F6D9-4BB0-A775-1E931455462C}"/>
    <cellStyle name="20% - Accent1 3 5 2 2 4" xfId="11212" xr:uid="{AE96A7C6-85E0-4D8A-A730-EC810A255122}"/>
    <cellStyle name="20% - Accent1 3 5 2 3" xfId="14225" xr:uid="{CBB66D45-9C2A-43AD-A974-96D7EABCB0CC}"/>
    <cellStyle name="20% - Accent1 3 5 2 4" xfId="20184" xr:uid="{28240D08-27B2-4C7E-B2A7-1275285472FE}"/>
    <cellStyle name="20% - Accent1 3 5 2 5" xfId="8242" xr:uid="{BAD8564F-0948-4392-9E9F-416D916C9210}"/>
    <cellStyle name="20% - Accent1 3 5 3" xfId="3788" xr:uid="{F6F7E03E-B670-4FAB-81CE-F2356D06BE4D}"/>
    <cellStyle name="20% - Accent1 3 5 3 2" xfId="15751" xr:uid="{0685485E-734A-46CF-8F97-F56989A893F1}"/>
    <cellStyle name="20% - Accent1 3 5 3 3" xfId="21710" xr:uid="{9FC0A25C-668D-448A-8D4F-B5EC7D503710}"/>
    <cellStyle name="20% - Accent1 3 5 3 4" xfId="9768" xr:uid="{6ABE6DD9-FC50-49E5-918C-2298282056D6}"/>
    <cellStyle name="20% - Accent1 3 5 4" xfId="12781" xr:uid="{32B74694-0A23-48E5-935E-442B0C75F025}"/>
    <cellStyle name="20% - Accent1 3 5 5" xfId="18740" xr:uid="{DFEB34CA-B59E-409B-B19B-9DA30D09EAA6}"/>
    <cellStyle name="20% - Accent1 3 5 6" xfId="6798" xr:uid="{60FDB1C3-2D22-4229-9AE3-7FB886D0DD75}"/>
    <cellStyle name="20% - Accent1 3 6" xfId="1540" xr:uid="{00000000-0005-0000-0000-00005E000000}"/>
    <cellStyle name="20% - Accent1 3 6 2" xfId="4510" xr:uid="{0D274EBF-DA1D-4EB6-81FA-432ED8461A24}"/>
    <cellStyle name="20% - Accent1 3 6 2 2" xfId="16473" xr:uid="{31134433-B9D7-486A-B3F6-7AB2B38C09B7}"/>
    <cellStyle name="20% - Accent1 3 6 2 3" xfId="22432" xr:uid="{72440FB0-A25D-492C-980B-695C0CDE0FBA}"/>
    <cellStyle name="20% - Accent1 3 6 2 4" xfId="10490" xr:uid="{BEE7465B-AF16-47B0-A1A1-C3BFEBC6915B}"/>
    <cellStyle name="20% - Accent1 3 6 3" xfId="13503" xr:uid="{845F2881-5239-4879-8BB3-76577B9370D6}"/>
    <cellStyle name="20% - Accent1 3 6 4" xfId="19462" xr:uid="{E9B00E9B-00EB-4D20-A73B-14443D0B9E1B}"/>
    <cellStyle name="20% - Accent1 3 6 5" xfId="7520" xr:uid="{602DA623-D74A-47A3-80FB-8157316AEE5A}"/>
    <cellStyle name="20% - Accent1 3 7" xfId="3066" xr:uid="{295D62F0-97A9-414B-B5A8-4D279765CC23}"/>
    <cellStyle name="20% - Accent1 3 7 2" xfId="15029" xr:uid="{2C699D79-6EE4-4960-BACD-C016E2C8B2D8}"/>
    <cellStyle name="20% - Accent1 3 7 3" xfId="20988" xr:uid="{213D9519-6372-4DF1-B352-27C09BBEDED5}"/>
    <cellStyle name="20% - Accent1 3 7 4" xfId="9046" xr:uid="{2676650C-F99F-4180-B5E3-6312B25A7472}"/>
    <cellStyle name="20% - Accent1 3 8" xfId="12059" xr:uid="{F9684FCB-1D96-4035-B6B9-24EE7B64FF02}"/>
    <cellStyle name="20% - Accent1 3 9" xfId="18018" xr:uid="{C9E33D24-6163-41AF-B618-B8206D3B89E5}"/>
    <cellStyle name="20% - Accent1 4" xfId="154" xr:uid="{00000000-0005-0000-0000-000098000000}"/>
    <cellStyle name="20% - Accent1 4 2" xfId="502" xr:uid="{00000000-0005-0000-0000-000098000000}"/>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3" xfId="23560" xr:uid="{9FD7B23F-A57E-4F7B-A7AC-E7BFF2D46C14}"/>
    <cellStyle name="20% - Accent1 4 2 2 2 2 4" xfId="11618" xr:uid="{BE8F2704-1FA0-4F02-BB84-043DB701D5F0}"/>
    <cellStyle name="20% - Accent1 4 2 2 2 3" xfId="14631" xr:uid="{B75D8092-768E-4624-AC96-61D650896535}"/>
    <cellStyle name="20% - Accent1 4 2 2 2 4" xfId="20590" xr:uid="{F60E61A3-4A72-427C-B2E8-E6932B3E6062}"/>
    <cellStyle name="20% - Accent1 4 2 2 2 5" xfId="8648" xr:uid="{2CE89FBD-BC89-4B41-A911-887C27A3EA58}"/>
    <cellStyle name="20% - Accent1 4 2 2 3" xfId="4194" xr:uid="{402E38E3-A7A5-49B6-A378-2567FEE55ED2}"/>
    <cellStyle name="20% - Accent1 4 2 2 3 2" xfId="16157" xr:uid="{96625ED2-4087-4753-B18A-F745158DF268}"/>
    <cellStyle name="20% - Accent1 4 2 2 3 3" xfId="22116" xr:uid="{56076427-7B1C-4F7B-8ADF-837D5BB288F0}"/>
    <cellStyle name="20% - Accent1 4 2 2 3 4" xfId="10174" xr:uid="{D1079EB3-FDCB-442A-8A94-F9DD069D7AD5}"/>
    <cellStyle name="20% - Accent1 4 2 2 4" xfId="13187" xr:uid="{EE7ADA61-FC87-4351-9C6B-5C54793D59AF}"/>
    <cellStyle name="20% - Accent1 4 2 2 5" xfId="19146" xr:uid="{891FE0AC-9812-4873-AE38-24B61A1F5FD7}"/>
    <cellStyle name="20% - Accent1 4 2 2 6" xfId="7204" xr:uid="{659C50D4-5854-42CB-B7F1-AC2529BBB27A}"/>
    <cellStyle name="20% - Accent1 4 2 3" xfId="1946" xr:uid="{00000000-0005-0000-0000-000098000000}"/>
    <cellStyle name="20% - Accent1 4 2 3 2" xfId="4916" xr:uid="{231BA533-B87B-4283-92EC-2A454DE79F34}"/>
    <cellStyle name="20% - Accent1 4 2 3 2 2" xfId="16879" xr:uid="{814F6DA5-6077-449C-893C-416CBBEDE98C}"/>
    <cellStyle name="20% - Accent1 4 2 3 2 3" xfId="22838" xr:uid="{BAC4C6A9-E199-4F1B-86CB-337A7A20B9EA}"/>
    <cellStyle name="20% - Accent1 4 2 3 2 4" xfId="10896" xr:uid="{EF7BFE78-F711-4BFB-995A-08010F61F240}"/>
    <cellStyle name="20% - Accent1 4 2 3 3" xfId="13909" xr:uid="{43C4EC92-16DC-4EE7-B52A-9561285B1866}"/>
    <cellStyle name="20% - Accent1 4 2 3 4" xfId="19868" xr:uid="{7E802616-29A4-4D5F-89D9-9137AFF562F6}"/>
    <cellStyle name="20% - Accent1 4 2 3 5" xfId="7926" xr:uid="{9549585F-9A65-4DF7-B3CE-0E68E54C35BA}"/>
    <cellStyle name="20% - Accent1 4 2 4" xfId="3472" xr:uid="{3FA0BD87-5327-4E0C-B273-195D6F445A9D}"/>
    <cellStyle name="20% - Accent1 4 2 4 2" xfId="15435" xr:uid="{CA8D5D07-19B8-458D-BDEE-2D3CE4196B4D}"/>
    <cellStyle name="20% - Accent1 4 2 4 3" xfId="21394" xr:uid="{DCB9908F-914F-42C2-901E-934AA0D0F92D}"/>
    <cellStyle name="20% - Accent1 4 2 4 4" xfId="9452" xr:uid="{34CCD1ED-BFF9-4630-83FC-394299254739}"/>
    <cellStyle name="20% - Accent1 4 2 5" xfId="12465" xr:uid="{5504F37E-FE1C-4170-8115-F29FC849E910}"/>
    <cellStyle name="20% - Accent1 4 2 6" xfId="18424" xr:uid="{5C880009-6070-488F-986C-9D122D268F44}"/>
    <cellStyle name="20% - Accent1 4 2 7" xfId="6482" xr:uid="{841412E4-6C49-44AE-9739-C9AAA1D01012}"/>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3" xfId="23212" xr:uid="{A2DA9AB2-B5CE-4EA3-942F-7F282C6C4375}"/>
    <cellStyle name="20% - Accent1 4 3 2 2 4" xfId="11270" xr:uid="{74A63E8E-7401-4153-81B0-8D56317BDCC0}"/>
    <cellStyle name="20% - Accent1 4 3 2 3" xfId="14283" xr:uid="{24A197B6-2DC7-4431-9B53-19360B4C7AFC}"/>
    <cellStyle name="20% - Accent1 4 3 2 4" xfId="20242" xr:uid="{AE75D26F-AD44-4E23-9F87-36FAC7F322B0}"/>
    <cellStyle name="20% - Accent1 4 3 2 5" xfId="8300" xr:uid="{89E97509-729E-4E85-A007-BED43A74202E}"/>
    <cellStyle name="20% - Accent1 4 3 3" xfId="3846" xr:uid="{7FB84589-D925-47A9-B68D-AB736A799375}"/>
    <cellStyle name="20% - Accent1 4 3 3 2" xfId="15809" xr:uid="{7DF08C98-6D4A-44D2-8E95-1713F28E4365}"/>
    <cellStyle name="20% - Accent1 4 3 3 3" xfId="21768" xr:uid="{E0692C42-34EA-46ED-B9FE-F8EF62B4B788}"/>
    <cellStyle name="20% - Accent1 4 3 3 4" xfId="9826" xr:uid="{CE66999E-4438-4E34-9BCB-B109C684BA41}"/>
    <cellStyle name="20% - Accent1 4 3 4" xfId="12839" xr:uid="{EAC6849F-B1C5-4CFB-B377-D748F47C1DFB}"/>
    <cellStyle name="20% - Accent1 4 3 5" xfId="18798" xr:uid="{B0D30EB5-1792-4710-B372-EF1C3D8A3555}"/>
    <cellStyle name="20% - Accent1 4 3 6" xfId="6856" xr:uid="{3986C902-5C29-4C11-9B12-266F46B23F48}"/>
    <cellStyle name="20% - Accent1 4 4" xfId="1598" xr:uid="{00000000-0005-0000-0000-000098000000}"/>
    <cellStyle name="20% - Accent1 4 4 2" xfId="4568" xr:uid="{AB29C030-595E-444E-8AAC-A6A5CA7CF655}"/>
    <cellStyle name="20% - Accent1 4 4 2 2" xfId="16531" xr:uid="{50836BD9-B1D8-4FF8-A298-6B80BE7225A5}"/>
    <cellStyle name="20% - Accent1 4 4 2 3" xfId="22490" xr:uid="{4E933F37-EEEB-4DD6-BB8A-64A63E789807}"/>
    <cellStyle name="20% - Accent1 4 4 2 4" xfId="10548" xr:uid="{DF0DB818-026B-4BF7-A88F-D25336925212}"/>
    <cellStyle name="20% - Accent1 4 4 3" xfId="13561" xr:uid="{9106DAD5-EDD6-4541-BA46-584932336E35}"/>
    <cellStyle name="20% - Accent1 4 4 4" xfId="19520" xr:uid="{AB792C44-FC0B-40AF-B57D-6469347B243D}"/>
    <cellStyle name="20% - Accent1 4 4 5" xfId="7578" xr:uid="{0924DA21-E35A-4248-80BE-0550522A18E1}"/>
    <cellStyle name="20% - Accent1 4 5" xfId="3124" xr:uid="{56BAC211-EBCA-4637-90A5-5164EB1F5F41}"/>
    <cellStyle name="20% - Accent1 4 5 2" xfId="15087" xr:uid="{F36CCE60-906D-4878-94E8-9F1533779673}"/>
    <cellStyle name="20% - Accent1 4 5 3" xfId="21046" xr:uid="{38FCFD78-96AF-4253-A7A1-EF292F333AA6}"/>
    <cellStyle name="20% - Accent1 4 5 4" xfId="9104" xr:uid="{A570E23E-2CB1-4350-9461-9ACE761E6CAA}"/>
    <cellStyle name="20% - Accent1 4 6" xfId="12117" xr:uid="{0F7C97FE-F6CF-488E-BCB6-D68FB93DEBEE}"/>
    <cellStyle name="20% - Accent1 4 7" xfId="18076" xr:uid="{8EB094DC-E5AD-4920-9CE2-E1E40EFBB197}"/>
    <cellStyle name="20% - Accent1 4 8" xfId="6134" xr:uid="{5203E543-EA4E-4FCA-A80A-88581C724B39}"/>
    <cellStyle name="20% - Accent1 5" xfId="270" xr:uid="{00000000-0005-0000-0000-00000C010000}"/>
    <cellStyle name="20% - Accent1 5 2" xfId="618" xr:uid="{00000000-0005-0000-0000-00000C010000}"/>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3" xfId="23676" xr:uid="{08D5307D-2A64-414F-8855-1133B9F21323}"/>
    <cellStyle name="20% - Accent1 5 2 2 2 2 4" xfId="11734" xr:uid="{C332FF1B-D92C-4923-BD66-23EC206EED9F}"/>
    <cellStyle name="20% - Accent1 5 2 2 2 3" xfId="14747" xr:uid="{AA0EB2AA-39E3-4FA1-8E6D-4E9B49336F29}"/>
    <cellStyle name="20% - Accent1 5 2 2 2 4" xfId="20706" xr:uid="{FD7C9F99-ED69-434E-9555-5F5E264CAFBB}"/>
    <cellStyle name="20% - Accent1 5 2 2 2 5" xfId="8764" xr:uid="{7924ACC5-6D50-4735-8B77-E32401475862}"/>
    <cellStyle name="20% - Accent1 5 2 2 3" xfId="4310" xr:uid="{39B29465-D574-46D6-A273-12AC5ED71F16}"/>
    <cellStyle name="20% - Accent1 5 2 2 3 2" xfId="16273" xr:uid="{213AD791-21D2-41B0-A41D-F7F5C1FD2B07}"/>
    <cellStyle name="20% - Accent1 5 2 2 3 3" xfId="22232" xr:uid="{017647C3-FAB7-4996-BC48-886BF90913C6}"/>
    <cellStyle name="20% - Accent1 5 2 2 3 4" xfId="10290" xr:uid="{D6C16A65-1984-4324-9C39-587B85C7F484}"/>
    <cellStyle name="20% - Accent1 5 2 2 4" xfId="13303" xr:uid="{C9A2C4E8-0F3A-4557-A9D2-CD3EB4B44F3B}"/>
    <cellStyle name="20% - Accent1 5 2 2 5" xfId="19262" xr:uid="{46E0524C-6105-4D7C-A14B-9324C93EA1E5}"/>
    <cellStyle name="20% - Accent1 5 2 2 6" xfId="7320" xr:uid="{FCBAC7E0-121C-4357-818B-DE43CF7E73F4}"/>
    <cellStyle name="20% - Accent1 5 2 3" xfId="2062" xr:uid="{00000000-0005-0000-0000-00000C010000}"/>
    <cellStyle name="20% - Accent1 5 2 3 2" xfId="5032" xr:uid="{F20C08A9-F3E9-4EC2-A9C1-DC4006B64BFB}"/>
    <cellStyle name="20% - Accent1 5 2 3 2 2" xfId="16995" xr:uid="{70C03762-2120-40CC-839A-8D86FFD0EED2}"/>
    <cellStyle name="20% - Accent1 5 2 3 2 3" xfId="22954" xr:uid="{A98D8B3D-BBCD-411D-A87A-8982C7279F03}"/>
    <cellStyle name="20% - Accent1 5 2 3 2 4" xfId="11012" xr:uid="{41091D80-6A4C-482E-8CB8-9E472A2DFA0F}"/>
    <cellStyle name="20% - Accent1 5 2 3 3" xfId="14025" xr:uid="{5F79A868-DD26-4B5D-9133-EA1B2494235B}"/>
    <cellStyle name="20% - Accent1 5 2 3 4" xfId="19984" xr:uid="{CC5C9823-10CF-460E-86B2-DC6AD8811125}"/>
    <cellStyle name="20% - Accent1 5 2 3 5" xfId="8042" xr:uid="{B69AB838-252A-4019-8267-FA28EC0E7E85}"/>
    <cellStyle name="20% - Accent1 5 2 4" xfId="3588" xr:uid="{52BFDF9B-B13E-455B-AE79-5B97213B4802}"/>
    <cellStyle name="20% - Accent1 5 2 4 2" xfId="15551" xr:uid="{80C410A8-CB34-4CCB-B39A-73C2A6AC613C}"/>
    <cellStyle name="20% - Accent1 5 2 4 3" xfId="21510" xr:uid="{5795C08E-1C4D-4C36-8495-06037BFFFD93}"/>
    <cellStyle name="20% - Accent1 5 2 4 4" xfId="9568" xr:uid="{1B0C5E08-D3DF-477B-9141-141E444C0082}"/>
    <cellStyle name="20% - Accent1 5 2 5" xfId="12581" xr:uid="{C9AC913D-0DE9-4CC6-B42B-BD9F595BF279}"/>
    <cellStyle name="20% - Accent1 5 2 6" xfId="18540" xr:uid="{E617129A-60AB-4BF7-B94A-068A2FA5E902}"/>
    <cellStyle name="20% - Accent1 5 2 7" xfId="6598" xr:uid="{D7B6AFC8-7E81-4074-ACEE-C4B3721AC389}"/>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3" xfId="23328" xr:uid="{271C6A24-3576-4821-961A-CA796648FEC6}"/>
    <cellStyle name="20% - Accent1 5 3 2 2 4" xfId="11386" xr:uid="{EEAEA9E7-8356-4BA7-8DCC-2FE1364B9ABF}"/>
    <cellStyle name="20% - Accent1 5 3 2 3" xfId="14399" xr:uid="{5B02EE48-E388-4C82-9F58-2159BB557143}"/>
    <cellStyle name="20% - Accent1 5 3 2 4" xfId="20358" xr:uid="{4AB7437F-649D-40EC-B080-3E25E82E4FD2}"/>
    <cellStyle name="20% - Accent1 5 3 2 5" xfId="8416" xr:uid="{43551DAC-39E7-46BC-9C85-4E9A830C88DF}"/>
    <cellStyle name="20% - Accent1 5 3 3" xfId="3962" xr:uid="{A092E6AF-D987-4E4E-BC3C-74E43F0872B7}"/>
    <cellStyle name="20% - Accent1 5 3 3 2" xfId="15925" xr:uid="{A11CC2ED-FC90-42D2-86F8-0DBF41A61DDC}"/>
    <cellStyle name="20% - Accent1 5 3 3 3" xfId="21884" xr:uid="{F5F34F8F-8FE9-4DB4-A4F0-E70C1E413212}"/>
    <cellStyle name="20% - Accent1 5 3 3 4" xfId="9942" xr:uid="{B1367D40-05C1-4605-9275-57E1A50E3200}"/>
    <cellStyle name="20% - Accent1 5 3 4" xfId="12955" xr:uid="{3CD992E0-62E6-4344-96E9-28E636C85886}"/>
    <cellStyle name="20% - Accent1 5 3 5" xfId="18914" xr:uid="{60B2F8DC-3406-411F-A7B2-87787E95C06E}"/>
    <cellStyle name="20% - Accent1 5 3 6" xfId="6972" xr:uid="{94A44565-8894-4436-BBFB-C28FAED0C789}"/>
    <cellStyle name="20% - Accent1 5 4" xfId="1714" xr:uid="{00000000-0005-0000-0000-00000C010000}"/>
    <cellStyle name="20% - Accent1 5 4 2" xfId="4684" xr:uid="{4E7FD171-0DC4-4A00-9661-6B66653A22D7}"/>
    <cellStyle name="20% - Accent1 5 4 2 2" xfId="16647" xr:uid="{92268AF3-7D9F-43E5-89CE-B2D7525AC5FD}"/>
    <cellStyle name="20% - Accent1 5 4 2 3" xfId="22606" xr:uid="{63E13DF1-2FDA-487D-9A75-198ACDE1E2EE}"/>
    <cellStyle name="20% - Accent1 5 4 2 4" xfId="10664" xr:uid="{57538545-E2C5-4D56-91A8-211DBD9C2950}"/>
    <cellStyle name="20% - Accent1 5 4 3" xfId="13677" xr:uid="{066FBE14-17AC-443D-9E27-8E21C0D9E2A9}"/>
    <cellStyle name="20% - Accent1 5 4 4" xfId="19636" xr:uid="{C9E2E449-C528-4331-BBF1-3483F66B00A0}"/>
    <cellStyle name="20% - Accent1 5 4 5" xfId="7694" xr:uid="{4CCF6436-061A-4496-8A58-5EE5F110630E}"/>
    <cellStyle name="20% - Accent1 5 5" xfId="3240" xr:uid="{4822925D-48AF-4116-A31E-C30CBD1BDFD3}"/>
    <cellStyle name="20% - Accent1 5 5 2" xfId="15203" xr:uid="{25AD61C5-55C1-425C-B755-DD2BB1663C69}"/>
    <cellStyle name="20% - Accent1 5 5 3" xfId="21162" xr:uid="{3A034A29-DF55-4B6D-9CA8-0086A8A413C4}"/>
    <cellStyle name="20% - Accent1 5 5 4" xfId="9220" xr:uid="{EAE88BAD-D309-41E2-BEE1-3F6F58838936}"/>
    <cellStyle name="20% - Accent1 5 6" xfId="12233" xr:uid="{EE699257-7F3E-42B4-973F-BE5E3FCEC07B}"/>
    <cellStyle name="20% - Accent1 5 7" xfId="18192" xr:uid="{1D469A1B-172A-4483-A111-4BDB92F8FD2D}"/>
    <cellStyle name="20% - Accent1 5 8" xfId="6250" xr:uid="{93D6144C-3554-45B0-91E6-5DB91156C255}"/>
    <cellStyle name="20% - Accent1 6" xfId="386" xr:uid="{00000000-0005-0000-0000-000082010000}"/>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3" xfId="23444" xr:uid="{793B1FCC-61E9-4A72-808A-F6D9B4DF1F5B}"/>
    <cellStyle name="20% - Accent1 6 2 2 2 4" xfId="11502" xr:uid="{11655F1E-15FF-40FA-BB39-D9AC142910D1}"/>
    <cellStyle name="20% - Accent1 6 2 2 3" xfId="14515" xr:uid="{4AB8FE00-1B5E-487C-BB13-0229633EE9FB}"/>
    <cellStyle name="20% - Accent1 6 2 2 4" xfId="20474" xr:uid="{15F35FEC-1534-4254-8961-5B5218876737}"/>
    <cellStyle name="20% - Accent1 6 2 2 5" xfId="8532" xr:uid="{EF576B83-44DB-4925-AF4E-6F36AAAF0EA3}"/>
    <cellStyle name="20% - Accent1 6 2 3" xfId="4078" xr:uid="{8FD88940-9899-48B5-96C6-27D8D77EEC29}"/>
    <cellStyle name="20% - Accent1 6 2 3 2" xfId="16041" xr:uid="{06FE7DE7-16CD-498D-9CE8-CC56D4FA5E44}"/>
    <cellStyle name="20% - Accent1 6 2 3 3" xfId="22000" xr:uid="{73C9D8BC-3A7C-4EAE-B96E-B29B53A13725}"/>
    <cellStyle name="20% - Accent1 6 2 3 4" xfId="10058" xr:uid="{50C5E565-0024-4A9F-89F5-A91F30085C65}"/>
    <cellStyle name="20% - Accent1 6 2 4" xfId="13071" xr:uid="{0BC37FBF-9D70-4111-A58A-CD2A81612276}"/>
    <cellStyle name="20% - Accent1 6 2 5" xfId="19030" xr:uid="{73882DA9-3190-40CD-95BB-FB1C08BFB7F6}"/>
    <cellStyle name="20% - Accent1 6 2 6" xfId="7088" xr:uid="{13C32D8E-090F-4A00-AAF8-BCE6F10B6459}"/>
    <cellStyle name="20% - Accent1 6 3" xfId="1830" xr:uid="{00000000-0005-0000-0000-000082010000}"/>
    <cellStyle name="20% - Accent1 6 3 2" xfId="4800" xr:uid="{2A904FD4-BFCD-4E97-A748-276DD4F6C6DC}"/>
    <cellStyle name="20% - Accent1 6 3 2 2" xfId="16763" xr:uid="{6086EBAF-E068-4EE3-9D6B-BA1195A56444}"/>
    <cellStyle name="20% - Accent1 6 3 2 3" xfId="22722" xr:uid="{A645BB6E-28A1-40C0-8AF6-50870CA3ACA9}"/>
    <cellStyle name="20% - Accent1 6 3 2 4" xfId="10780" xr:uid="{1029A402-2CEE-413F-AC82-A19D0DA864DD}"/>
    <cellStyle name="20% - Accent1 6 3 3" xfId="13793" xr:uid="{8E2F7834-5A3B-4533-805C-9558D7388B9B}"/>
    <cellStyle name="20% - Accent1 6 3 4" xfId="19752" xr:uid="{0CB2F20F-3B5D-4533-84FC-9AE95D3C8513}"/>
    <cellStyle name="20% - Accent1 6 3 5" xfId="7810" xr:uid="{D85955EA-4998-4659-B884-CCBBD31ACF41}"/>
    <cellStyle name="20% - Accent1 6 4" xfId="3356" xr:uid="{C262E80D-AD90-416A-8850-2097214DCBD1}"/>
    <cellStyle name="20% - Accent1 6 4 2" xfId="15319" xr:uid="{DC0BD322-79E5-4CD9-BB28-A4B5144BD945}"/>
    <cellStyle name="20% - Accent1 6 4 3" xfId="21278" xr:uid="{71725C2A-563E-49E2-9EBB-E6A7D4DCD4EB}"/>
    <cellStyle name="20% - Accent1 6 4 4" xfId="9336" xr:uid="{9E2B87F7-50D9-4AC2-A61B-8580ED4804A3}"/>
    <cellStyle name="20% - Accent1 6 5" xfId="12349" xr:uid="{F8175D7A-8796-4BB0-A27C-3C09F133EBA3}"/>
    <cellStyle name="20% - Accent1 6 6" xfId="18308" xr:uid="{71A241F7-9A03-4DD9-BAA4-E625DA4BE30F}"/>
    <cellStyle name="20% - Accent1 6 7" xfId="6366" xr:uid="{C900D30D-8B19-4D0F-9E91-8BD78C33058A}"/>
    <cellStyle name="20% - Accent1 7" xfId="736" xr:uid="{00000000-0005-0000-0000-0000DC020000}"/>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3" xfId="23794" xr:uid="{A1079BE6-A45D-48C1-B3D6-332A1E530A08}"/>
    <cellStyle name="20% - Accent1 7 2 2 2 4" xfId="11852" xr:uid="{75735343-E8FF-4CCC-B322-77BEA3839BD3}"/>
    <cellStyle name="20% - Accent1 7 2 2 3" xfId="14865" xr:uid="{5B3427A7-3CA1-4360-A31D-ACD5D571F795}"/>
    <cellStyle name="20% - Accent1 7 2 2 4" xfId="20824" xr:uid="{D7C18351-4FFC-450E-A68F-26CB3F321F08}"/>
    <cellStyle name="20% - Accent1 7 2 2 5" xfId="8882" xr:uid="{3F3F2C96-AD3D-465C-B6B8-C5FEB3EA4190}"/>
    <cellStyle name="20% - Accent1 7 2 3" xfId="4428" xr:uid="{DA473906-5805-4A41-8547-6F0F3FFDDEB2}"/>
    <cellStyle name="20% - Accent1 7 2 3 2" xfId="16391" xr:uid="{E33E3A1B-27EF-4114-BC0C-CD4CB85896EB}"/>
    <cellStyle name="20% - Accent1 7 2 3 3" xfId="22350" xr:uid="{BC3D9314-8772-4696-B347-50ABC77E866B}"/>
    <cellStyle name="20% - Accent1 7 2 3 4" xfId="10408" xr:uid="{C064A5E8-7F8F-40D2-8775-0F107709DB9F}"/>
    <cellStyle name="20% - Accent1 7 2 4" xfId="13421" xr:uid="{313EAE37-1006-4A37-B186-14B6E0280641}"/>
    <cellStyle name="20% - Accent1 7 2 5" xfId="19380" xr:uid="{1EA35C08-2E0E-4978-95CC-84D218958F6F}"/>
    <cellStyle name="20% - Accent1 7 2 6" xfId="7438" xr:uid="{FA622961-06B4-4A1D-9E73-707C7CDD8224}"/>
    <cellStyle name="20% - Accent1 7 3" xfId="2180" xr:uid="{00000000-0005-0000-0000-0000DC020000}"/>
    <cellStyle name="20% - Accent1 7 3 2" xfId="5150" xr:uid="{4E1BE6AB-C7B2-4EF2-ACD5-C4C3B751FE0C}"/>
    <cellStyle name="20% - Accent1 7 3 2 2" xfId="17113" xr:uid="{A1590BC6-3B39-490C-A819-9E09596C6F0C}"/>
    <cellStyle name="20% - Accent1 7 3 2 3" xfId="23072" xr:uid="{6A2F69FD-B723-4F8A-895B-C2F8DFECCCB1}"/>
    <cellStyle name="20% - Accent1 7 3 2 4" xfId="11130" xr:uid="{924EF186-1C0B-41C7-B8C1-743DA672AEC1}"/>
    <cellStyle name="20% - Accent1 7 3 3" xfId="14143" xr:uid="{8DA748C2-6AF5-4103-9A54-DD49CFDD900A}"/>
    <cellStyle name="20% - Accent1 7 3 4" xfId="20102" xr:uid="{87ACFCE5-DEB8-4436-84B4-52F9CE2B9B13}"/>
    <cellStyle name="20% - Accent1 7 3 5" xfId="8160" xr:uid="{BB288128-1407-49BD-AD47-2890349280B8}"/>
    <cellStyle name="20% - Accent1 7 4" xfId="3706" xr:uid="{79E9F18B-C009-4302-8B78-D341CE282D68}"/>
    <cellStyle name="20% - Accent1 7 4 2" xfId="15669" xr:uid="{C44588D8-2AF6-46D2-B6FE-727E7A15C02E}"/>
    <cellStyle name="20% - Accent1 7 4 3" xfId="21628" xr:uid="{2474D1E2-0F35-4D9B-B9A3-B6EB5C70EA26}"/>
    <cellStyle name="20% - Accent1 7 4 4" xfId="9686" xr:uid="{92EED692-5CB6-47E6-B277-259F2DB1C0B1}"/>
    <cellStyle name="20% - Accent1 7 5" xfId="12699" xr:uid="{80B82F4C-613A-4EEF-B70D-B9DA3A4C2A2B}"/>
    <cellStyle name="20% - Accent1 7 6" xfId="18658" xr:uid="{876DF85A-5B83-4483-9C9D-9C6650181870}"/>
    <cellStyle name="20% - Accent1 7 7" xfId="6716" xr:uid="{FF222016-B739-4ECA-B64B-0DB271EF1346}"/>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3" xfId="23096" xr:uid="{E33D2073-4634-49E0-B50C-C9FBF7AC03EB}"/>
    <cellStyle name="20% - Accent1 8 2 2 4" xfId="11154" xr:uid="{96899A20-52BD-4D78-A1A7-0E8780CA978F}"/>
    <cellStyle name="20% - Accent1 8 2 3" xfId="14167" xr:uid="{F10CBC66-8CA8-489A-8A72-A428DB63A05E}"/>
    <cellStyle name="20% - Accent1 8 2 4" xfId="20126" xr:uid="{F5EB97FE-2BC2-45D7-804C-FBF6329F2866}"/>
    <cellStyle name="20% - Accent1 8 2 5" xfId="8184" xr:uid="{284104C6-7A20-4575-A6E9-5C187E9993E8}"/>
    <cellStyle name="20% - Accent1 8 3" xfId="3730" xr:uid="{ADEE8831-993C-41D1-860E-BF7F013D4F03}"/>
    <cellStyle name="20% - Accent1 8 3 2" xfId="15693" xr:uid="{D73C18F4-B0AE-4D7B-BB5A-F474DC4A66B3}"/>
    <cellStyle name="20% - Accent1 8 3 3" xfId="21652" xr:uid="{56532FF2-ACB6-4372-90E6-879738A1BBFF}"/>
    <cellStyle name="20% - Accent1 8 3 4" xfId="9710" xr:uid="{77A7CB15-0C9B-44C0-80D4-271D0DA1E895}"/>
    <cellStyle name="20% - Accent1 8 4" xfId="12723" xr:uid="{61388F00-C218-401F-85A9-3E72240E559E}"/>
    <cellStyle name="20% - Accent1 8 5" xfId="18682" xr:uid="{E35F4BA0-7167-4BA4-8417-CFCF142DFEFE}"/>
    <cellStyle name="20% - Accent1 8 6" xfId="6740" xr:uid="{A7B49CD8-48E7-43A9-956F-16102EE389C7}"/>
    <cellStyle name="20% - Accent1 9" xfId="1482" xr:uid="{00000000-0005-0000-0000-0000C8050000}"/>
    <cellStyle name="20% - Accent1 9 2" xfId="4452" xr:uid="{61801825-BDB9-4949-A047-E8AE7B6C08DC}"/>
    <cellStyle name="20% - Accent1 9 2 2" xfId="16415" xr:uid="{C143B1B3-EE08-46EE-A558-317E5F5A0911}"/>
    <cellStyle name="20% - Accent1 9 2 3" xfId="22374" xr:uid="{8A9D188C-9710-47B5-A7FD-F327B1339278}"/>
    <cellStyle name="20% - Accent1 9 2 4" xfId="10432" xr:uid="{750E9C15-C569-4886-81C3-68370F8774C3}"/>
    <cellStyle name="20% - Accent1 9 3" xfId="13445" xr:uid="{2921E1B2-BAD8-41D0-816E-F98069D0F287}"/>
    <cellStyle name="20% - Accent1 9 4" xfId="19404" xr:uid="{9605AD69-5E6A-415D-8905-AD2F8F1C609D}"/>
    <cellStyle name="20% - Accent1 9 5" xfId="7462" xr:uid="{71C734DE-5E4E-4782-89BB-76FF8D866ED6}"/>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3" xfId="23821" xr:uid="{474A42D2-D3E2-45FC-B972-A327B207F7A9}"/>
    <cellStyle name="20% - Accent2 10 2 4" xfId="11879" xr:uid="{628BC3C0-0EED-4FA5-A6DF-3568449F56E0}"/>
    <cellStyle name="20% - Accent2 10 3" xfId="14892" xr:uid="{934EC4B4-739E-4D03-BCF6-3A626600E65B}"/>
    <cellStyle name="20% - Accent2 10 4" xfId="20851" xr:uid="{D8D79955-BB80-4593-B6C6-6EA7FDC02F60}"/>
    <cellStyle name="20% - Accent2 10 5" xfId="8909" xr:uid="{D46E7787-9B04-475D-B991-6BB405EE2D5B}"/>
    <cellStyle name="20% - Accent2 11" xfId="2962" xr:uid="{E8D76831-CFB1-4658-8A90-0E4CD3943FD5}"/>
    <cellStyle name="20% - Accent2 11 2" xfId="5932" xr:uid="{BF1A0302-936A-46CE-A375-10741B95A51A}"/>
    <cellStyle name="20% - Accent2 11 2 2" xfId="17895" xr:uid="{030629A0-9A7E-4A27-8FED-8EB587A949E6}"/>
    <cellStyle name="20% - Accent2 11 2 3" xfId="23854" xr:uid="{032E2C55-38FF-4285-9D99-E6B70F6CB5CB}"/>
    <cellStyle name="20% - Accent2 11 2 4" xfId="11912" xr:uid="{3FA432DB-EF4B-4D52-9732-09A201A6DC1F}"/>
    <cellStyle name="20% - Accent2 11 3" xfId="14925" xr:uid="{360DE03D-8561-4C35-B8B1-20B60E944F10}"/>
    <cellStyle name="20% - Accent2 11 4" xfId="20884" xr:uid="{1B5575EE-97C3-451B-A215-BCC1B74ABFC4}"/>
    <cellStyle name="20% - Accent2 11 5" xfId="8942" xr:uid="{5B35073A-2F8A-43C3-80E7-821A4105E5E7}"/>
    <cellStyle name="20% - Accent2 12" xfId="2983" xr:uid="{588DE45A-3954-40D0-8ABA-050E81058B53}"/>
    <cellStyle name="20% - Accent2 12 2" xfId="5953" xr:uid="{80EDA2C6-AF23-47EF-A782-B75031AD1F76}"/>
    <cellStyle name="20% - Accent2 12 2 2" xfId="17916" xr:uid="{84440376-A6A1-4DAB-837B-ABE8A54AEE24}"/>
    <cellStyle name="20% - Accent2 12 2 3" xfId="23875" xr:uid="{3BF135DD-7210-412C-9BD6-5464C0A9991B}"/>
    <cellStyle name="20% - Accent2 12 2 4" xfId="11933" xr:uid="{CD66640B-3327-43A7-9C04-5E64D5AAF915}"/>
    <cellStyle name="20% - Accent2 12 3" xfId="14946" xr:uid="{7235D0D8-3CAB-4466-86DE-AB1536CD03FC}"/>
    <cellStyle name="20% - Accent2 12 4" xfId="20905" xr:uid="{7EAB34D1-09E8-4C2A-ACEF-504D9A747A0E}"/>
    <cellStyle name="20% - Accent2 12 5" xfId="8963" xr:uid="{34DB9C6D-24D3-4D78-9B4D-F5B2947AF319}"/>
    <cellStyle name="20% - Accent2 13" xfId="3010" xr:uid="{81DC8487-B2E2-4599-A8B6-7B301CD10D66}"/>
    <cellStyle name="20% - Accent2 13 2" xfId="14973" xr:uid="{52267671-5896-430D-A48A-D0934F673998}"/>
    <cellStyle name="20% - Accent2 13 3" xfId="20932" xr:uid="{6A1F0977-3380-414C-B3A4-D81CD1F13EA3}"/>
    <cellStyle name="20% - Accent2 13 4" xfId="8990" xr:uid="{6FAFD2E7-4840-46D6-A183-0A4D294C8202}"/>
    <cellStyle name="20% - Accent2 14" xfId="5976" xr:uid="{A87A5DD2-4EEF-4A6A-8F68-8E806FD010D0}"/>
    <cellStyle name="20% - Accent2 14 2" xfId="17939" xr:uid="{90BA647E-B6D0-4BE2-A6AE-8AB293F0EFDD}"/>
    <cellStyle name="20% - Accent2 14 3" xfId="23898" xr:uid="{3B195CBA-3195-4767-BF1E-6D0345B82845}"/>
    <cellStyle name="20% - Accent2 14 4" xfId="11956" xr:uid="{3E7B7C4B-5499-488B-BA71-3BC5D601A119}"/>
    <cellStyle name="20% - Accent2 15" xfId="5997" xr:uid="{AEFD115D-DE2A-4701-AF77-793CC7E95D93}"/>
    <cellStyle name="20% - Accent2 15 2" xfId="11977" xr:uid="{A9BE64A3-447F-4CDE-9171-5BE525DDA1EB}"/>
    <cellStyle name="20% - Accent2 16" xfId="12001" xr:uid="{AE3CDE75-7F10-4A26-9BBB-6809F1C7F03E}"/>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2" xfId="130" xr:uid="{00000000-0005-0000-0000-000044000000}"/>
    <cellStyle name="20% - Accent2 2 2 10" xfId="6110" xr:uid="{6D4E77B7-4F63-4628-B0D1-62D174F1BBFC}"/>
    <cellStyle name="20% - Accent2 2 2 2" xfId="246" xr:uid="{00000000-0005-0000-0000-000044000000}"/>
    <cellStyle name="20% - Accent2 2 2 2 2" xfId="594" xr:uid="{00000000-0005-0000-0000-000044000000}"/>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3" xfId="23652" xr:uid="{6AC8B56E-FF85-4BF2-9B49-E07E9DB427EA}"/>
    <cellStyle name="20% - Accent2 2 2 2 2 2 2 2 4" xfId="11710" xr:uid="{9F2ED06E-8FA6-4934-B682-B515C7C4CF32}"/>
    <cellStyle name="20% - Accent2 2 2 2 2 2 2 3" xfId="14723" xr:uid="{45EF71DB-C881-4141-AC5A-A15BD8BA4841}"/>
    <cellStyle name="20% - Accent2 2 2 2 2 2 2 4" xfId="20682" xr:uid="{029C0FC4-25D6-444A-9CEE-9C58D8553264}"/>
    <cellStyle name="20% - Accent2 2 2 2 2 2 2 5" xfId="8740" xr:uid="{14523AB9-DA3A-4118-BA1D-42CB47FC9EF9}"/>
    <cellStyle name="20% - Accent2 2 2 2 2 2 3" xfId="4286" xr:uid="{E66336AE-1E9B-4ADE-9AC8-0254D2357A07}"/>
    <cellStyle name="20% - Accent2 2 2 2 2 2 3 2" xfId="16249" xr:uid="{9ED3101E-2CCD-4063-A237-52DBC95CA2DE}"/>
    <cellStyle name="20% - Accent2 2 2 2 2 2 3 3" xfId="22208" xr:uid="{ED3C4AE5-BD54-41FB-ADDA-48EAFDBDE3CC}"/>
    <cellStyle name="20% - Accent2 2 2 2 2 2 3 4" xfId="10266" xr:uid="{398117D3-95A8-42EB-BA9E-686E9F2DC67F}"/>
    <cellStyle name="20% - Accent2 2 2 2 2 2 4" xfId="13279" xr:uid="{9401066B-6722-44B1-A6D8-DA38037F006A}"/>
    <cellStyle name="20% - Accent2 2 2 2 2 2 5" xfId="19238" xr:uid="{51D08C40-25AC-4CC6-917D-72E5A2828E99}"/>
    <cellStyle name="20% - Accent2 2 2 2 2 2 6" xfId="7296" xr:uid="{96C7C9A8-FABD-4A5B-800D-A1FED589DFEA}"/>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3" xfId="22930" xr:uid="{1A7065B4-CDDF-4F77-86C8-8A93E32D0958}"/>
    <cellStyle name="20% - Accent2 2 2 2 2 3 2 4" xfId="10988" xr:uid="{04B210CB-180E-4733-8C4A-EE59C767A152}"/>
    <cellStyle name="20% - Accent2 2 2 2 2 3 3" xfId="14001" xr:uid="{D5EEF1D5-FC9C-40F5-A8FF-B99BABBAF521}"/>
    <cellStyle name="20% - Accent2 2 2 2 2 3 4" xfId="19960" xr:uid="{855C7737-24FB-4486-A14C-DD26C4E8E1D7}"/>
    <cellStyle name="20% - Accent2 2 2 2 2 3 5" xfId="8018" xr:uid="{9FB0D72F-1444-42D0-96F0-38E21F287D70}"/>
    <cellStyle name="20% - Accent2 2 2 2 2 4" xfId="3564" xr:uid="{72B04735-ED44-44C0-87CA-5A4DB82B1422}"/>
    <cellStyle name="20% - Accent2 2 2 2 2 4 2" xfId="15527" xr:uid="{0899B821-7F45-48B8-9345-640C2D7213E5}"/>
    <cellStyle name="20% - Accent2 2 2 2 2 4 3" xfId="21486" xr:uid="{55A5CFC3-D35D-4B09-BC92-F4E06D7B3273}"/>
    <cellStyle name="20% - Accent2 2 2 2 2 4 4" xfId="9544" xr:uid="{1B7DCE90-4A31-49E2-97A3-586AB3F8BC79}"/>
    <cellStyle name="20% - Accent2 2 2 2 2 5" xfId="12557" xr:uid="{37324735-CEEB-45F6-A58A-833D06B033A8}"/>
    <cellStyle name="20% - Accent2 2 2 2 2 6" xfId="18516" xr:uid="{B52167A8-8CF4-46D0-8F0F-D9C333117CAE}"/>
    <cellStyle name="20% - Accent2 2 2 2 2 7" xfId="6574" xr:uid="{1B9AECC2-44B4-4BC1-AE78-699C6BF77E87}"/>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3" xfId="23304" xr:uid="{E9E316DB-078C-4AC2-9995-110CACFE5273}"/>
    <cellStyle name="20% - Accent2 2 2 2 3 2 2 4" xfId="11362" xr:uid="{A17B6820-3B1F-4CA9-99A2-552648F89F67}"/>
    <cellStyle name="20% - Accent2 2 2 2 3 2 3" xfId="14375" xr:uid="{EE0DC543-4BBF-441E-BE9D-C6D7D8FD1905}"/>
    <cellStyle name="20% - Accent2 2 2 2 3 2 4" xfId="20334" xr:uid="{BAC35222-AAA2-493C-A791-EB473E62686F}"/>
    <cellStyle name="20% - Accent2 2 2 2 3 2 5" xfId="8392" xr:uid="{A4989D1E-FA9A-43FB-B684-3ACD47A2169B}"/>
    <cellStyle name="20% - Accent2 2 2 2 3 3" xfId="3938" xr:uid="{6EC482F4-2B1D-482D-B917-0E5EA22DA241}"/>
    <cellStyle name="20% - Accent2 2 2 2 3 3 2" xfId="15901" xr:uid="{A309C6F4-9D23-49D5-AFFC-16DA32615861}"/>
    <cellStyle name="20% - Accent2 2 2 2 3 3 3" xfId="21860" xr:uid="{D7CE1E24-A939-4DED-BA9C-7A0BA5C1F7E9}"/>
    <cellStyle name="20% - Accent2 2 2 2 3 3 4" xfId="9918" xr:uid="{00B6A29C-1F41-4239-BDF7-0CA1525D698E}"/>
    <cellStyle name="20% - Accent2 2 2 2 3 4" xfId="12931" xr:uid="{312F3D25-FA3F-4D42-A56F-6DE978D5602B}"/>
    <cellStyle name="20% - Accent2 2 2 2 3 5" xfId="18890" xr:uid="{9498FE36-67BF-4514-9B86-4D45EEA8996C}"/>
    <cellStyle name="20% - Accent2 2 2 2 3 6" xfId="6948" xr:uid="{06AAAAE3-6600-41F5-A4E4-E8DD7247911A}"/>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3" xfId="22582" xr:uid="{057A5B47-EA94-468B-8D62-9C9C11E19048}"/>
    <cellStyle name="20% - Accent2 2 2 2 4 2 4" xfId="10640" xr:uid="{3BCF55EF-0A7D-4695-B18A-7A58F4E84982}"/>
    <cellStyle name="20% - Accent2 2 2 2 4 3" xfId="13653" xr:uid="{B154AF8A-BF84-4118-841E-D683DA839045}"/>
    <cellStyle name="20% - Accent2 2 2 2 4 4" xfId="19612" xr:uid="{BC583886-0153-469C-ACD9-5E882EC2ADED}"/>
    <cellStyle name="20% - Accent2 2 2 2 4 5" xfId="7670" xr:uid="{09A81A94-92C4-461C-9FC6-40CCBE32D0BC}"/>
    <cellStyle name="20% - Accent2 2 2 2 5" xfId="3216" xr:uid="{3E2D3851-E7EB-4DDA-8D3C-50115E541920}"/>
    <cellStyle name="20% - Accent2 2 2 2 5 2" xfId="15179" xr:uid="{9E3701DC-C4F0-45EB-9DE5-78F83C08CB6C}"/>
    <cellStyle name="20% - Accent2 2 2 2 5 3" xfId="21138" xr:uid="{D144600F-1D83-46D0-815A-207E56BDE2AC}"/>
    <cellStyle name="20% - Accent2 2 2 2 5 4" xfId="9196" xr:uid="{25D4E0D6-E4EC-4788-80C7-7849B677687E}"/>
    <cellStyle name="20% - Accent2 2 2 2 6" xfId="12209" xr:uid="{D2348575-01FE-40FF-A1EB-1572BDBBBC30}"/>
    <cellStyle name="20% - Accent2 2 2 2 7" xfId="18168" xr:uid="{AFA21545-30EF-44E1-89DA-1E20B39852BC}"/>
    <cellStyle name="20% - Accent2 2 2 2 8" xfId="6226" xr:uid="{D2F86D62-E977-4350-8DA9-CEF907786663}"/>
    <cellStyle name="20% - Accent2 2 2 3" xfId="362" xr:uid="{00000000-0005-0000-0000-000044000000}"/>
    <cellStyle name="20% - Accent2 2 2 3 2" xfId="710" xr:uid="{00000000-0005-0000-0000-000044000000}"/>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3" xfId="23768" xr:uid="{66F63788-5C50-4D00-B78F-CCC8E57DD248}"/>
    <cellStyle name="20% - Accent2 2 2 3 2 2 2 2 4" xfId="11826" xr:uid="{3FF9A547-5D6F-49BD-8A8A-9AB61204041F}"/>
    <cellStyle name="20% - Accent2 2 2 3 2 2 2 3" xfId="14839" xr:uid="{1D0F59EC-A015-4363-A790-7C023DDFA3BE}"/>
    <cellStyle name="20% - Accent2 2 2 3 2 2 2 4" xfId="20798" xr:uid="{EC1CFAF2-7274-4C21-ABFB-685D680AC6C3}"/>
    <cellStyle name="20% - Accent2 2 2 3 2 2 2 5" xfId="8856" xr:uid="{A6EEAFAE-1CA6-4C43-BFFE-25721806CFB7}"/>
    <cellStyle name="20% - Accent2 2 2 3 2 2 3" xfId="4402" xr:uid="{785849DC-4295-49F6-B5FF-B18F5E6B4037}"/>
    <cellStyle name="20% - Accent2 2 2 3 2 2 3 2" xfId="16365" xr:uid="{25C01D58-A116-4BE8-918A-36AECC2C4807}"/>
    <cellStyle name="20% - Accent2 2 2 3 2 2 3 3" xfId="22324" xr:uid="{56AFF7DE-2B5B-4497-8540-DAB0878E05A6}"/>
    <cellStyle name="20% - Accent2 2 2 3 2 2 3 4" xfId="10382" xr:uid="{3EF481EC-D38C-4126-9A3A-D1BCE8FE75F0}"/>
    <cellStyle name="20% - Accent2 2 2 3 2 2 4" xfId="13395" xr:uid="{277BC5C5-C398-4268-BF74-5E36846AF72D}"/>
    <cellStyle name="20% - Accent2 2 2 3 2 2 5" xfId="19354" xr:uid="{3A86ECC2-1D6A-4AA0-97E2-18DF6D9B5864}"/>
    <cellStyle name="20% - Accent2 2 2 3 2 2 6" xfId="7412" xr:uid="{EEFE1F4D-F5B2-4D96-BCCC-83A92949B568}"/>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3" xfId="23046" xr:uid="{7395FD3C-5F82-42B1-9D6E-D931315DEF92}"/>
    <cellStyle name="20% - Accent2 2 2 3 2 3 2 4" xfId="11104" xr:uid="{9D09BFC8-C05C-469D-86FD-7831C83E2A7A}"/>
    <cellStyle name="20% - Accent2 2 2 3 2 3 3" xfId="14117" xr:uid="{6329DD69-0C3E-4698-994F-DBC039C4AE13}"/>
    <cellStyle name="20% - Accent2 2 2 3 2 3 4" xfId="20076" xr:uid="{5D0B90BF-2A45-4173-BBC3-99D030765ACD}"/>
    <cellStyle name="20% - Accent2 2 2 3 2 3 5" xfId="8134" xr:uid="{5B15BFD9-FB38-47F9-BDCA-B7F9F1D2D773}"/>
    <cellStyle name="20% - Accent2 2 2 3 2 4" xfId="3680" xr:uid="{37D6ACAA-8ACB-4F9E-B6B0-C7955B1D1FA8}"/>
    <cellStyle name="20% - Accent2 2 2 3 2 4 2" xfId="15643" xr:uid="{8D421BAB-05DC-4F34-814B-7CFC23709E7D}"/>
    <cellStyle name="20% - Accent2 2 2 3 2 4 3" xfId="21602" xr:uid="{68548DC2-DA49-4D8E-A71D-0CF5D1667C15}"/>
    <cellStyle name="20% - Accent2 2 2 3 2 4 4" xfId="9660" xr:uid="{099722F7-7AC8-4582-B2D5-8C05A2725BC4}"/>
    <cellStyle name="20% - Accent2 2 2 3 2 5" xfId="12673" xr:uid="{D7B9C9AE-24BB-416D-B678-948AAE4053C2}"/>
    <cellStyle name="20% - Accent2 2 2 3 2 6" xfId="18632" xr:uid="{5D5840EC-249B-42C2-BDEB-C5E6260A3BF2}"/>
    <cellStyle name="20% - Accent2 2 2 3 2 7" xfId="6690" xr:uid="{AD3B180D-6A81-42D3-BE5B-924672AC0292}"/>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3" xfId="23420" xr:uid="{17FA15DE-13F8-4AB1-9F9B-ADE2728040E7}"/>
    <cellStyle name="20% - Accent2 2 2 3 3 2 2 4" xfId="11478" xr:uid="{EA63677B-2A11-4007-90BA-6185EA3EAA53}"/>
    <cellStyle name="20% - Accent2 2 2 3 3 2 3" xfId="14491" xr:uid="{FF4195C4-75D8-4481-BF0B-CC0A97D8FF6A}"/>
    <cellStyle name="20% - Accent2 2 2 3 3 2 4" xfId="20450" xr:uid="{15F7E78A-F1FC-4E0B-AC08-6E32104EF094}"/>
    <cellStyle name="20% - Accent2 2 2 3 3 2 5" xfId="8508" xr:uid="{0C30993B-EAFD-4F26-8446-6EBE93A493A9}"/>
    <cellStyle name="20% - Accent2 2 2 3 3 3" xfId="4054" xr:uid="{AF36FA93-4A58-4329-B7AE-7D9C7BC0D899}"/>
    <cellStyle name="20% - Accent2 2 2 3 3 3 2" xfId="16017" xr:uid="{08BADFFD-C11A-48AE-8E4D-E605268DCCF7}"/>
    <cellStyle name="20% - Accent2 2 2 3 3 3 3" xfId="21976" xr:uid="{D9F6FB1B-E49B-44BD-A799-9CD5A8774501}"/>
    <cellStyle name="20% - Accent2 2 2 3 3 3 4" xfId="10034" xr:uid="{33DCA247-2797-46D0-9725-13689B3C7CE4}"/>
    <cellStyle name="20% - Accent2 2 2 3 3 4" xfId="13047" xr:uid="{A509B617-B62B-4A51-818E-32446E83F780}"/>
    <cellStyle name="20% - Accent2 2 2 3 3 5" xfId="19006" xr:uid="{31511B6F-793C-4FD8-A5CB-A215F16F8952}"/>
    <cellStyle name="20% - Accent2 2 2 3 3 6" xfId="7064" xr:uid="{955F2EA6-C0D7-4318-B46B-898BAFBCBDD9}"/>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3" xfId="22698" xr:uid="{14D6BD0F-A684-42D5-8424-89AC3FF62736}"/>
    <cellStyle name="20% - Accent2 2 2 3 4 2 4" xfId="10756" xr:uid="{05954ACF-A669-4C5B-AC60-112EF59D0657}"/>
    <cellStyle name="20% - Accent2 2 2 3 4 3" xfId="13769" xr:uid="{673F5429-14CB-4880-BCBF-A8519ADF4A8E}"/>
    <cellStyle name="20% - Accent2 2 2 3 4 4" xfId="19728" xr:uid="{413E540E-B140-497D-B43B-E948EA283982}"/>
    <cellStyle name="20% - Accent2 2 2 3 4 5" xfId="7786" xr:uid="{F583A767-3ACA-4280-B03E-B32A7233BD5D}"/>
    <cellStyle name="20% - Accent2 2 2 3 5" xfId="3332" xr:uid="{D4A19513-7AA3-457D-A22A-F1F5F0C811FC}"/>
    <cellStyle name="20% - Accent2 2 2 3 5 2" xfId="15295" xr:uid="{2324F688-726B-4015-B10C-8CC50E8F8D5D}"/>
    <cellStyle name="20% - Accent2 2 2 3 5 3" xfId="21254" xr:uid="{F2434539-887D-4C31-AA3A-914649C609ED}"/>
    <cellStyle name="20% - Accent2 2 2 3 5 4" xfId="9312" xr:uid="{12FA4AB6-6759-4B8F-9B9A-A1484C5F0CAC}"/>
    <cellStyle name="20% - Accent2 2 2 3 6" xfId="12325" xr:uid="{09957D79-368F-42EE-ACE1-540A2A987778}"/>
    <cellStyle name="20% - Accent2 2 2 3 7" xfId="18284" xr:uid="{D2832A1D-A55D-420A-9A20-2DE427BDAB01}"/>
    <cellStyle name="20% - Accent2 2 2 3 8" xfId="6342" xr:uid="{EC1B55A8-279B-49FC-ACC7-932324B933AF}"/>
    <cellStyle name="20% - Accent2 2 2 4" xfId="478" xr:uid="{00000000-0005-0000-0000-000044000000}"/>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3" xfId="23536" xr:uid="{BBBCD57B-6793-430A-8C07-D0ADE9BDF9E2}"/>
    <cellStyle name="20% - Accent2 2 2 4 2 2 2 4" xfId="11594" xr:uid="{444D68B2-F4A7-4AFF-BB59-4DEBC955A1EC}"/>
    <cellStyle name="20% - Accent2 2 2 4 2 2 3" xfId="14607" xr:uid="{878F7862-FC82-4235-ADEE-DE72ED1FA654}"/>
    <cellStyle name="20% - Accent2 2 2 4 2 2 4" xfId="20566" xr:uid="{73B230E8-C708-4D07-AC2B-1B21CC136BC9}"/>
    <cellStyle name="20% - Accent2 2 2 4 2 2 5" xfId="8624" xr:uid="{AF02EED8-334C-4CA2-8514-857E7FBFCF44}"/>
    <cellStyle name="20% - Accent2 2 2 4 2 3" xfId="4170" xr:uid="{3B22D0E0-89BA-4D19-9BDF-9E7CBBEA710B}"/>
    <cellStyle name="20% - Accent2 2 2 4 2 3 2" xfId="16133" xr:uid="{C71A6939-B56F-4B9D-9288-08D5D981E4C4}"/>
    <cellStyle name="20% - Accent2 2 2 4 2 3 3" xfId="22092" xr:uid="{6D712580-749E-4209-A19D-BAB60AF88691}"/>
    <cellStyle name="20% - Accent2 2 2 4 2 3 4" xfId="10150" xr:uid="{4DD59CD0-BAFF-4D6C-8FD9-A25C02402445}"/>
    <cellStyle name="20% - Accent2 2 2 4 2 4" xfId="13163" xr:uid="{440B1EFC-B8FB-4429-8CED-AFED5B6A476F}"/>
    <cellStyle name="20% - Accent2 2 2 4 2 5" xfId="19122" xr:uid="{2879680A-0C3F-45C6-BBAD-E865287C4540}"/>
    <cellStyle name="20% - Accent2 2 2 4 2 6" xfId="7180" xr:uid="{0B137B4F-C3B1-44A2-931D-CD2459898048}"/>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3" xfId="22814" xr:uid="{20299A1A-3DBA-4614-A235-488FD00FD6F9}"/>
    <cellStyle name="20% - Accent2 2 2 4 3 2 4" xfId="10872" xr:uid="{872F87A8-E0FA-466D-A3CF-974706B97CAF}"/>
    <cellStyle name="20% - Accent2 2 2 4 3 3" xfId="13885" xr:uid="{73C53672-D75B-4B71-9B44-CD5BD7C2B273}"/>
    <cellStyle name="20% - Accent2 2 2 4 3 4" xfId="19844" xr:uid="{E8CDB76A-5F3F-4ABB-9C95-CD66C3598872}"/>
    <cellStyle name="20% - Accent2 2 2 4 3 5" xfId="7902" xr:uid="{6481CDBC-ACB2-4153-AD8F-8DCA7C33AC5F}"/>
    <cellStyle name="20% - Accent2 2 2 4 4" xfId="3448" xr:uid="{DFC3075F-BDB2-48E0-9A6E-5F25562C7FBB}"/>
    <cellStyle name="20% - Accent2 2 2 4 4 2" xfId="15411" xr:uid="{BF63DF08-4EFA-4269-8C9F-08E6C7BF80F7}"/>
    <cellStyle name="20% - Accent2 2 2 4 4 3" xfId="21370" xr:uid="{CED3CB80-90A3-4FAA-90AA-C609FB8CB5E7}"/>
    <cellStyle name="20% - Accent2 2 2 4 4 4" xfId="9428" xr:uid="{F0EBD614-AA00-49A7-93C8-1558EE303080}"/>
    <cellStyle name="20% - Accent2 2 2 4 5" xfId="12441" xr:uid="{63A54416-EFD1-47E0-8BB9-1CF23C366D80}"/>
    <cellStyle name="20% - Accent2 2 2 4 6" xfId="18400" xr:uid="{B5755C8C-A465-4611-B0A8-E2D17550C69E}"/>
    <cellStyle name="20% - Accent2 2 2 4 7" xfId="6458" xr:uid="{40F7D70B-324F-47DB-8316-C9AB7A3A6760}"/>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3" xfId="23188" xr:uid="{99D549DE-9EF3-4B5B-9523-32ACA142FD29}"/>
    <cellStyle name="20% - Accent2 2 2 5 2 2 4" xfId="11246" xr:uid="{75293A10-2C2F-467A-A885-5994BC9FF377}"/>
    <cellStyle name="20% - Accent2 2 2 5 2 3" xfId="14259" xr:uid="{EA99C9BA-558C-42CC-B3A6-0D44EC9B16FD}"/>
    <cellStyle name="20% - Accent2 2 2 5 2 4" xfId="20218" xr:uid="{A9BC0942-4C50-4C53-8DBE-18FC7EE9881D}"/>
    <cellStyle name="20% - Accent2 2 2 5 2 5" xfId="8276" xr:uid="{8EA440D7-1842-42E9-B9F9-93C3A3994847}"/>
    <cellStyle name="20% - Accent2 2 2 5 3" xfId="3822" xr:uid="{D99448CA-5767-4C4B-8CE9-01C6DBA0D8DF}"/>
    <cellStyle name="20% - Accent2 2 2 5 3 2" xfId="15785" xr:uid="{0F301765-AA11-442B-B149-FFB839C0F669}"/>
    <cellStyle name="20% - Accent2 2 2 5 3 3" xfId="21744" xr:uid="{09D459D9-335B-4F76-BB4E-61C47D353D5A}"/>
    <cellStyle name="20% - Accent2 2 2 5 3 4" xfId="9802" xr:uid="{1C5FEDC4-8AA2-4F1E-AFB3-A747D3404C63}"/>
    <cellStyle name="20% - Accent2 2 2 5 4" xfId="12815" xr:uid="{15457EEE-B492-4BB8-A749-C1CE713CFA10}"/>
    <cellStyle name="20% - Accent2 2 2 5 5" xfId="18774" xr:uid="{A2E99D0F-B122-49B2-A432-A3C5021E697D}"/>
    <cellStyle name="20% - Accent2 2 2 5 6" xfId="6832" xr:uid="{70AC1A33-537A-4F97-A5C2-2DC8D6818745}"/>
    <cellStyle name="20% - Accent2 2 2 6" xfId="1574" xr:uid="{00000000-0005-0000-0000-000044000000}"/>
    <cellStyle name="20% - Accent2 2 2 6 2" xfId="4544" xr:uid="{C5F68EFB-C9EB-4379-9E96-D8EAA94823BC}"/>
    <cellStyle name="20% - Accent2 2 2 6 2 2" xfId="16507" xr:uid="{0A7A4535-5455-4DDA-93D1-80F0708B626A}"/>
    <cellStyle name="20% - Accent2 2 2 6 2 3" xfId="22466" xr:uid="{BDB0BF01-E056-45F1-99B0-491B3014CE18}"/>
    <cellStyle name="20% - Accent2 2 2 6 2 4" xfId="10524" xr:uid="{D05B78B2-D71D-407A-B59E-CA5578B34B26}"/>
    <cellStyle name="20% - Accent2 2 2 6 3" xfId="13537" xr:uid="{C88FFCA7-A4D1-4FFF-95D7-F97A583E63C2}"/>
    <cellStyle name="20% - Accent2 2 2 6 4" xfId="19496" xr:uid="{45CB46DC-C45C-44EF-99C4-CBF8369B86E9}"/>
    <cellStyle name="20% - Accent2 2 2 6 5" xfId="7554" xr:uid="{E5FD0E34-771E-4C04-AE2B-712B06D5D1C1}"/>
    <cellStyle name="20% - Accent2 2 2 7" xfId="3100" xr:uid="{3708182C-3191-4F85-BBF1-F61B351B9209}"/>
    <cellStyle name="20% - Accent2 2 2 7 2" xfId="15063" xr:uid="{442F4E3A-CFB4-4559-BC83-CFD44214B49E}"/>
    <cellStyle name="20% - Accent2 2 2 7 3" xfId="21022" xr:uid="{4CC2FDC0-E67B-4E05-8162-940108E4926F}"/>
    <cellStyle name="20% - Accent2 2 2 7 4" xfId="9080" xr:uid="{FA6C6579-53C3-468C-BBF2-CA3097063B4E}"/>
    <cellStyle name="20% - Accent2 2 2 8" xfId="12093" xr:uid="{71CF9C40-0978-4ECC-B40A-913B7D0424C3}"/>
    <cellStyle name="20% - Accent2 2 2 9" xfId="18052" xr:uid="{58323EB6-11D7-4E97-BBE3-746740CE57C2}"/>
    <cellStyle name="20% - Accent2 2 3" xfId="188" xr:uid="{00000000-0005-0000-0000-000044000000}"/>
    <cellStyle name="20% - Accent2 2 3 2" xfId="536" xr:uid="{00000000-0005-0000-0000-000044000000}"/>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3" xfId="23594" xr:uid="{A37E76E0-8E03-4B15-80E8-F13AEB698A18}"/>
    <cellStyle name="20% - Accent2 2 3 2 2 2 2 4" xfId="11652" xr:uid="{6E9B7623-BC5B-4034-A873-532ABFAEE996}"/>
    <cellStyle name="20% - Accent2 2 3 2 2 2 3" xfId="14665" xr:uid="{3233BD31-ADAF-4BC5-846F-E8F7BC254838}"/>
    <cellStyle name="20% - Accent2 2 3 2 2 2 4" xfId="20624" xr:uid="{7E869088-B5AB-4B19-AB11-17D192D69870}"/>
    <cellStyle name="20% - Accent2 2 3 2 2 2 5" xfId="8682" xr:uid="{66A458A5-1B84-4B1A-88D4-3891C1D3B544}"/>
    <cellStyle name="20% - Accent2 2 3 2 2 3" xfId="4228" xr:uid="{FB714D51-FA59-4FEF-9F49-F0667B51CCFC}"/>
    <cellStyle name="20% - Accent2 2 3 2 2 3 2" xfId="16191" xr:uid="{6A01BD4A-CB6A-4635-8456-CF60279A1DFF}"/>
    <cellStyle name="20% - Accent2 2 3 2 2 3 3" xfId="22150" xr:uid="{8D1845FA-3F96-4F41-B3B6-FFBF2C581DFE}"/>
    <cellStyle name="20% - Accent2 2 3 2 2 3 4" xfId="10208" xr:uid="{B84D91EC-A4D2-41BF-87F7-7AF87A320A1E}"/>
    <cellStyle name="20% - Accent2 2 3 2 2 4" xfId="13221" xr:uid="{535950CD-7D7D-46CE-BD0B-20963172DFE5}"/>
    <cellStyle name="20% - Accent2 2 3 2 2 5" xfId="19180" xr:uid="{7265E217-FA39-41E4-9CF9-35A9C3AA806C}"/>
    <cellStyle name="20% - Accent2 2 3 2 2 6" xfId="7238" xr:uid="{4808E42A-5E99-4844-9526-B6DF7F706A76}"/>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3" xfId="22872" xr:uid="{1C23CDF5-56D1-4637-9826-30D614543DF8}"/>
    <cellStyle name="20% - Accent2 2 3 2 3 2 4" xfId="10930" xr:uid="{D2D02EEB-3518-4CBB-908C-A8CA7879514B}"/>
    <cellStyle name="20% - Accent2 2 3 2 3 3" xfId="13943" xr:uid="{EFC45645-6382-43DC-ADD0-211DDC735B6A}"/>
    <cellStyle name="20% - Accent2 2 3 2 3 4" xfId="19902" xr:uid="{13B09B15-0FEF-46FE-97D6-BAD45E995B7B}"/>
    <cellStyle name="20% - Accent2 2 3 2 3 5" xfId="7960" xr:uid="{33DB24E7-A613-40B8-9308-E3EB93089E99}"/>
    <cellStyle name="20% - Accent2 2 3 2 4" xfId="3506" xr:uid="{A8613CEE-58F8-4E2D-8756-B79696068A71}"/>
    <cellStyle name="20% - Accent2 2 3 2 4 2" xfId="15469" xr:uid="{DA312AF8-8545-4E35-B7A5-F704D4DBE44A}"/>
    <cellStyle name="20% - Accent2 2 3 2 4 3" xfId="21428" xr:uid="{55B21726-F3ED-44B9-B1DA-37606E94BEA8}"/>
    <cellStyle name="20% - Accent2 2 3 2 4 4" xfId="9486" xr:uid="{6F82DF71-76E5-4B09-B8F1-07E2A229173B}"/>
    <cellStyle name="20% - Accent2 2 3 2 5" xfId="12499" xr:uid="{DA892724-8130-4C5D-81CE-89AE50C0EC95}"/>
    <cellStyle name="20% - Accent2 2 3 2 6" xfId="18458" xr:uid="{14342037-F237-4207-AEAD-B5455B5EBF8C}"/>
    <cellStyle name="20% - Accent2 2 3 2 7" xfId="6516" xr:uid="{9DB5786B-82C9-4418-9090-2DBFE04F2CDC}"/>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3" xfId="23246" xr:uid="{E3D3CBA8-854C-4751-B7BF-C0976221BEEE}"/>
    <cellStyle name="20% - Accent2 2 3 3 2 2 4" xfId="11304" xr:uid="{53372A93-2D61-4CDA-9A10-705E86B45301}"/>
    <cellStyle name="20% - Accent2 2 3 3 2 3" xfId="14317" xr:uid="{5CFE127E-F1E3-47DB-8619-3F6DD429C259}"/>
    <cellStyle name="20% - Accent2 2 3 3 2 4" xfId="20276" xr:uid="{DAD3A98A-2281-4979-8E7C-C054636BCBE1}"/>
    <cellStyle name="20% - Accent2 2 3 3 2 5" xfId="8334" xr:uid="{1F2B8BAF-38E3-4491-BDCA-8F2CAF1CCA1E}"/>
    <cellStyle name="20% - Accent2 2 3 3 3" xfId="3880" xr:uid="{87160D6D-97FF-4805-96CE-68A8845C282A}"/>
    <cellStyle name="20% - Accent2 2 3 3 3 2" xfId="15843" xr:uid="{81DB16B9-4154-4FF3-94C9-0BCA27BBE0BE}"/>
    <cellStyle name="20% - Accent2 2 3 3 3 3" xfId="21802" xr:uid="{D7A7B6A9-5FF0-48EE-8CC1-6531C5EF0098}"/>
    <cellStyle name="20% - Accent2 2 3 3 3 4" xfId="9860" xr:uid="{4AF503E1-AC9B-4978-B3D1-7907A1F2831E}"/>
    <cellStyle name="20% - Accent2 2 3 3 4" xfId="12873" xr:uid="{1BEA7650-B503-4C3D-9D09-559197BB278E}"/>
    <cellStyle name="20% - Accent2 2 3 3 5" xfId="18832" xr:uid="{C9042D74-5CF3-4072-B7CD-EEE0B541BE24}"/>
    <cellStyle name="20% - Accent2 2 3 3 6" xfId="6890" xr:uid="{88EECF2B-F55C-496A-8928-7588E959575E}"/>
    <cellStyle name="20% - Accent2 2 3 4" xfId="1632" xr:uid="{00000000-0005-0000-0000-000044000000}"/>
    <cellStyle name="20% - Accent2 2 3 4 2" xfId="4602" xr:uid="{5211E689-9B02-4CA7-BCEA-97A68070DDE0}"/>
    <cellStyle name="20% - Accent2 2 3 4 2 2" xfId="16565" xr:uid="{495C852B-F8AA-4294-A2CA-ACAB51CF0490}"/>
    <cellStyle name="20% - Accent2 2 3 4 2 3" xfId="22524" xr:uid="{D67671FE-03EE-4DAD-B4A4-DF45B1BAA72A}"/>
    <cellStyle name="20% - Accent2 2 3 4 2 4" xfId="10582" xr:uid="{D581DE3C-A4F0-49F6-A0FB-7FE5AC6EDCE4}"/>
    <cellStyle name="20% - Accent2 2 3 4 3" xfId="13595" xr:uid="{EF846746-2B23-4461-8A98-7038EC8F15DA}"/>
    <cellStyle name="20% - Accent2 2 3 4 4" xfId="19554" xr:uid="{F26E1B19-4EFA-40EE-A678-5D13176FE0BD}"/>
    <cellStyle name="20% - Accent2 2 3 4 5" xfId="7612" xr:uid="{0EE46599-4658-45F3-8358-202357B0E9F8}"/>
    <cellStyle name="20% - Accent2 2 3 5" xfId="3158" xr:uid="{7051B4AC-43C9-4B12-AABA-70F9B7C3A140}"/>
    <cellStyle name="20% - Accent2 2 3 5 2" xfId="15121" xr:uid="{6006B3DD-2DD6-45FE-8EC8-8662878CFF72}"/>
    <cellStyle name="20% - Accent2 2 3 5 3" xfId="21080" xr:uid="{1E3A99B7-EE09-4A3D-9053-C73228A8048C}"/>
    <cellStyle name="20% - Accent2 2 3 5 4" xfId="9138" xr:uid="{9BBC187B-1758-4849-BDD0-865CEAC3F7C0}"/>
    <cellStyle name="20% - Accent2 2 3 6" xfId="12151" xr:uid="{7F5DE0D5-7141-40F7-820B-E3BED7FA8DBC}"/>
    <cellStyle name="20% - Accent2 2 3 7" xfId="18110" xr:uid="{13892FA8-8DC0-4285-A5F6-67C6196B2B35}"/>
    <cellStyle name="20% - Accent2 2 3 8" xfId="6168" xr:uid="{F8782E39-694D-4D43-97C5-AB4AF252B07E}"/>
    <cellStyle name="20% - Accent2 2 4" xfId="304" xr:uid="{00000000-0005-0000-0000-000044000000}"/>
    <cellStyle name="20% - Accent2 2 4 2" xfId="652" xr:uid="{00000000-0005-0000-0000-000044000000}"/>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3" xfId="23710" xr:uid="{9E61B37A-DC83-4421-AA67-57C267334A55}"/>
    <cellStyle name="20% - Accent2 2 4 2 2 2 2 4" xfId="11768" xr:uid="{10EC7CB5-8188-44D7-A17E-D10C0D92AA7C}"/>
    <cellStyle name="20% - Accent2 2 4 2 2 2 3" xfId="14781" xr:uid="{7480AD43-6965-48FF-A248-946343AA32D8}"/>
    <cellStyle name="20% - Accent2 2 4 2 2 2 4" xfId="20740" xr:uid="{449B3216-B2BA-43F2-9E18-835C56D35EEE}"/>
    <cellStyle name="20% - Accent2 2 4 2 2 2 5" xfId="8798" xr:uid="{BE6CA7CA-CF66-42CD-8C5B-89995A41C83F}"/>
    <cellStyle name="20% - Accent2 2 4 2 2 3" xfId="4344" xr:uid="{8E3B6184-8B34-4881-88A0-88CCFD377DAD}"/>
    <cellStyle name="20% - Accent2 2 4 2 2 3 2" xfId="16307" xr:uid="{B47BB1A4-4B29-42FC-BF7E-0F06A3387199}"/>
    <cellStyle name="20% - Accent2 2 4 2 2 3 3" xfId="22266" xr:uid="{C8E61D27-909F-4B14-83FA-8CC472D8ABDB}"/>
    <cellStyle name="20% - Accent2 2 4 2 2 3 4" xfId="10324" xr:uid="{94E8B348-234A-4A93-98FD-A5B48732D0FA}"/>
    <cellStyle name="20% - Accent2 2 4 2 2 4" xfId="13337" xr:uid="{A097324D-F0DC-4E0C-9AC8-531BA8DDD87B}"/>
    <cellStyle name="20% - Accent2 2 4 2 2 5" xfId="19296" xr:uid="{A7169769-A548-4B4A-B8C2-1EC8168C8AB5}"/>
    <cellStyle name="20% - Accent2 2 4 2 2 6" xfId="7354" xr:uid="{C5307A3B-7AEE-4497-B98F-752B74B6546A}"/>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3" xfId="22988" xr:uid="{1AF61B64-96E8-4279-B6F1-4B76C21DE66E}"/>
    <cellStyle name="20% - Accent2 2 4 2 3 2 4" xfId="11046" xr:uid="{1D8C25DD-B158-4904-87F7-FF657D5C77F9}"/>
    <cellStyle name="20% - Accent2 2 4 2 3 3" xfId="14059" xr:uid="{8E7CA5FB-0D11-49BE-BE9D-4CD801DA2D5C}"/>
    <cellStyle name="20% - Accent2 2 4 2 3 4" xfId="20018" xr:uid="{9370C8AA-6E5A-4BC1-A240-8AE3B18C75A7}"/>
    <cellStyle name="20% - Accent2 2 4 2 3 5" xfId="8076" xr:uid="{DD440605-13B6-4AA6-9C08-479F12156440}"/>
    <cellStyle name="20% - Accent2 2 4 2 4" xfId="3622" xr:uid="{E0C33CDC-5531-44E2-958A-291D020DB66E}"/>
    <cellStyle name="20% - Accent2 2 4 2 4 2" xfId="15585" xr:uid="{A77E33E6-D182-4ACD-844B-900B3337A602}"/>
    <cellStyle name="20% - Accent2 2 4 2 4 3" xfId="21544" xr:uid="{3FD27131-6D35-472B-980B-4D32E467DE38}"/>
    <cellStyle name="20% - Accent2 2 4 2 4 4" xfId="9602" xr:uid="{A7D909D0-096A-44C2-8947-41B704F46275}"/>
    <cellStyle name="20% - Accent2 2 4 2 5" xfId="12615" xr:uid="{1E400195-5F32-47D6-A8E6-A19A3DA94C6A}"/>
    <cellStyle name="20% - Accent2 2 4 2 6" xfId="18574" xr:uid="{DC88F9B3-286E-40D0-99BC-F36B8DBBCE38}"/>
    <cellStyle name="20% - Accent2 2 4 2 7" xfId="6632" xr:uid="{79567E53-46D1-49B3-9F75-5A8947DF6F09}"/>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3" xfId="23362" xr:uid="{E7365E41-F47B-4FA8-88B8-00A1FB1FCECA}"/>
    <cellStyle name="20% - Accent2 2 4 3 2 2 4" xfId="11420" xr:uid="{B7308575-4C30-43C8-9CF8-64284E0D77B6}"/>
    <cellStyle name="20% - Accent2 2 4 3 2 3" xfId="14433" xr:uid="{FDA54112-8C42-49DB-9E97-7225937C4959}"/>
    <cellStyle name="20% - Accent2 2 4 3 2 4" xfId="20392" xr:uid="{6F1C65B7-282C-415B-AD33-F092B94F944F}"/>
    <cellStyle name="20% - Accent2 2 4 3 2 5" xfId="8450" xr:uid="{375D6D89-06D2-4FD5-8EF4-782AA9A8BEAA}"/>
    <cellStyle name="20% - Accent2 2 4 3 3" xfId="3996" xr:uid="{C1001783-E3D4-4118-81C4-A25ED08A420C}"/>
    <cellStyle name="20% - Accent2 2 4 3 3 2" xfId="15959" xr:uid="{586204C7-50D0-412E-BFEF-09F9098370A7}"/>
    <cellStyle name="20% - Accent2 2 4 3 3 3" xfId="21918" xr:uid="{99AEA083-C313-4A1A-AE76-61C0A559370C}"/>
    <cellStyle name="20% - Accent2 2 4 3 3 4" xfId="9976" xr:uid="{21F36C35-B736-4C72-AE2D-361F316CC2CD}"/>
    <cellStyle name="20% - Accent2 2 4 3 4" xfId="12989" xr:uid="{92F01DF9-BF30-4220-A38E-4F6F812B3BDB}"/>
    <cellStyle name="20% - Accent2 2 4 3 5" xfId="18948" xr:uid="{ED6EBE4E-4A5A-48AD-BB9F-9EA9FFAC8D93}"/>
    <cellStyle name="20% - Accent2 2 4 3 6" xfId="7006" xr:uid="{DB7A5A26-71E1-42C2-A928-A497AD907590}"/>
    <cellStyle name="20% - Accent2 2 4 4" xfId="1748" xr:uid="{00000000-0005-0000-0000-000044000000}"/>
    <cellStyle name="20% - Accent2 2 4 4 2" xfId="4718" xr:uid="{5D7745E5-E9DE-439F-A803-C69640D619CE}"/>
    <cellStyle name="20% - Accent2 2 4 4 2 2" xfId="16681" xr:uid="{80D12265-4F0A-4208-B6AC-D6E255812C04}"/>
    <cellStyle name="20% - Accent2 2 4 4 2 3" xfId="22640" xr:uid="{F8A818E4-D9D7-4114-A917-48B49DBD5864}"/>
    <cellStyle name="20% - Accent2 2 4 4 2 4" xfId="10698" xr:uid="{E3D67FB3-FA51-4CFC-AF14-8522028B42C8}"/>
    <cellStyle name="20% - Accent2 2 4 4 3" xfId="13711" xr:uid="{A1E7875D-D832-45F7-8359-EBA5D7E3D5B7}"/>
    <cellStyle name="20% - Accent2 2 4 4 4" xfId="19670" xr:uid="{3D8AF433-CDD2-4404-A2CF-0E49F9EAC3CF}"/>
    <cellStyle name="20% - Accent2 2 4 4 5" xfId="7728" xr:uid="{1B6873AB-EDD4-4CAB-87D1-2B036CC49C4D}"/>
    <cellStyle name="20% - Accent2 2 4 5" xfId="3274" xr:uid="{3ED24C33-03B7-47DE-A50A-A8614DDAA89D}"/>
    <cellStyle name="20% - Accent2 2 4 5 2" xfId="15237" xr:uid="{CDB98D3B-FD9B-4467-B49E-6632F8989B51}"/>
    <cellStyle name="20% - Accent2 2 4 5 3" xfId="21196" xr:uid="{DFC9D486-5ED3-4562-9D12-9AA4C5766009}"/>
    <cellStyle name="20% - Accent2 2 4 5 4" xfId="9254" xr:uid="{15E30CAC-7D0C-4708-90AA-1FD459564F5C}"/>
    <cellStyle name="20% - Accent2 2 4 6" xfId="12267" xr:uid="{8CC85F31-4E30-493A-B2CF-35189324B44B}"/>
    <cellStyle name="20% - Accent2 2 4 7" xfId="18226" xr:uid="{FD310F85-80FB-4E26-A987-12987F695C5E}"/>
    <cellStyle name="20% - Accent2 2 4 8" xfId="6284" xr:uid="{D9AA3558-ACBB-44BD-8F19-9FCA4040F66D}"/>
    <cellStyle name="20% - Accent2 2 5" xfId="420" xr:uid="{00000000-0005-0000-0000-000044000000}"/>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3" xfId="23478" xr:uid="{7FBD654C-31D5-495D-B3C4-FF55E885A0C4}"/>
    <cellStyle name="20% - Accent2 2 5 2 2 2 4" xfId="11536" xr:uid="{11B021F9-276F-4BCE-9B98-F95C5A1639D7}"/>
    <cellStyle name="20% - Accent2 2 5 2 2 3" xfId="14549" xr:uid="{B88E9D5C-8BE1-49CA-AC5B-F9EB5A5953D2}"/>
    <cellStyle name="20% - Accent2 2 5 2 2 4" xfId="20508" xr:uid="{DA91FD09-C86C-49A1-B36C-EF6BA62E116F}"/>
    <cellStyle name="20% - Accent2 2 5 2 2 5" xfId="8566" xr:uid="{DB1A826E-8264-4568-B385-F685D0F28FB6}"/>
    <cellStyle name="20% - Accent2 2 5 2 3" xfId="4112" xr:uid="{F612F123-5765-4ACB-B3FC-2E61CCDB6D35}"/>
    <cellStyle name="20% - Accent2 2 5 2 3 2" xfId="16075" xr:uid="{A321E284-14EF-400F-865B-80DC050AAB61}"/>
    <cellStyle name="20% - Accent2 2 5 2 3 3" xfId="22034" xr:uid="{C4972F6D-31DD-4473-B213-98B6636A2EF2}"/>
    <cellStyle name="20% - Accent2 2 5 2 3 4" xfId="10092" xr:uid="{98BBDF5A-E25E-4F0F-BC99-0CA9183206E5}"/>
    <cellStyle name="20% - Accent2 2 5 2 4" xfId="13105" xr:uid="{4B78E655-05A3-48C4-839C-BDD418A55C12}"/>
    <cellStyle name="20% - Accent2 2 5 2 5" xfId="19064" xr:uid="{CA5F8F01-5A3D-4701-82C5-6DA957454F12}"/>
    <cellStyle name="20% - Accent2 2 5 2 6" xfId="7122" xr:uid="{06AC34ED-0430-407E-8919-49BE280FEE31}"/>
    <cellStyle name="20% - Accent2 2 5 3" xfId="1864" xr:uid="{00000000-0005-0000-0000-000044000000}"/>
    <cellStyle name="20% - Accent2 2 5 3 2" xfId="4834" xr:uid="{91184B45-F927-4380-A0A6-DB5D9ED02F0F}"/>
    <cellStyle name="20% - Accent2 2 5 3 2 2" xfId="16797" xr:uid="{CA4C0922-BDA8-4C1A-8CA9-D497211A579F}"/>
    <cellStyle name="20% - Accent2 2 5 3 2 3" xfId="22756" xr:uid="{7071FAC2-A6D6-42C5-B152-3C5619CFB347}"/>
    <cellStyle name="20% - Accent2 2 5 3 2 4" xfId="10814" xr:uid="{B7CDD6B3-B60E-41BB-9914-4E0791103EC7}"/>
    <cellStyle name="20% - Accent2 2 5 3 3" xfId="13827" xr:uid="{282FEABA-0669-4748-BC57-4FF4B3B45160}"/>
    <cellStyle name="20% - Accent2 2 5 3 4" xfId="19786" xr:uid="{550BA897-969B-4F1E-9C71-C9D5026119C8}"/>
    <cellStyle name="20% - Accent2 2 5 3 5" xfId="7844" xr:uid="{534AFA1F-86DF-4E56-AD15-AA1240599AC4}"/>
    <cellStyle name="20% - Accent2 2 5 4" xfId="3390" xr:uid="{49E7BD13-8C26-4CA7-957A-A78AF42B9E30}"/>
    <cellStyle name="20% - Accent2 2 5 4 2" xfId="15353" xr:uid="{ECE479C1-36FF-4393-A164-E284C4D2C87E}"/>
    <cellStyle name="20% - Accent2 2 5 4 3" xfId="21312" xr:uid="{16FA0C46-886A-4736-8F95-C1766417C082}"/>
    <cellStyle name="20% - Accent2 2 5 4 4" xfId="9370" xr:uid="{6CEA30EC-63F6-45D6-ACFC-D6655CF0D10F}"/>
    <cellStyle name="20% - Accent2 2 5 5" xfId="12383" xr:uid="{5DF575A5-E53D-4296-B8DF-82C2115B177D}"/>
    <cellStyle name="20% - Accent2 2 5 6" xfId="18342" xr:uid="{105209F5-0D37-4325-9726-AFA2437A55E8}"/>
    <cellStyle name="20% - Accent2 2 5 7" xfId="6400" xr:uid="{0A691D9D-C5F2-4FC0-AF04-CB552BD546CB}"/>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3" xfId="23130" xr:uid="{C3DE62D1-62BA-4F2F-83DC-D54DCFD8F401}"/>
    <cellStyle name="20% - Accent2 2 6 2 2 4" xfId="11188" xr:uid="{6AD8090B-D440-4CCF-A6A6-F03500B8E8D8}"/>
    <cellStyle name="20% - Accent2 2 6 2 3" xfId="14201" xr:uid="{E3BF66CE-9915-4754-9875-4ADC704F0D0A}"/>
    <cellStyle name="20% - Accent2 2 6 2 4" xfId="20160" xr:uid="{21DA93C3-817A-4EE5-B98D-6C8F0A5E35BF}"/>
    <cellStyle name="20% - Accent2 2 6 2 5" xfId="8218" xr:uid="{FF714147-E033-4445-965A-3617409B74FB}"/>
    <cellStyle name="20% - Accent2 2 6 3" xfId="3764" xr:uid="{1E6F768D-1273-4DAF-BE9C-0BF6BF4F549D}"/>
    <cellStyle name="20% - Accent2 2 6 3 2" xfId="15727" xr:uid="{462FCE04-DE31-47AE-9E33-C29FE1C42E6F}"/>
    <cellStyle name="20% - Accent2 2 6 3 3" xfId="21686" xr:uid="{155D049B-CCF9-404D-AC33-8020C9AB3AE3}"/>
    <cellStyle name="20% - Accent2 2 6 3 4" xfId="9744" xr:uid="{0CCC9741-1063-4B05-ADD6-F3C139376FD5}"/>
    <cellStyle name="20% - Accent2 2 6 4" xfId="12757" xr:uid="{4C41046A-9443-44ED-BC63-5F52B4747BEE}"/>
    <cellStyle name="20% - Accent2 2 6 5" xfId="18716" xr:uid="{D8C10D84-D02E-4684-B5CB-F8F2A959401A}"/>
    <cellStyle name="20% - Accent2 2 6 6" xfId="6774" xr:uid="{36D9C5D7-2B5A-4416-844F-D423CB6A3967}"/>
    <cellStyle name="20% - Accent2 2 7" xfId="1516" xr:uid="{00000000-0005-0000-0000-000044000000}"/>
    <cellStyle name="20% - Accent2 2 7 2" xfId="4486" xr:uid="{E6EA8DAE-4F0C-467F-871A-AB8B6FC0E32D}"/>
    <cellStyle name="20% - Accent2 2 7 2 2" xfId="16449" xr:uid="{35B460A9-28D9-44A3-91FA-5DBC2209F311}"/>
    <cellStyle name="20% - Accent2 2 7 2 3" xfId="22408" xr:uid="{A45D7FDA-AEB9-4519-A307-BF18F5CA8BCD}"/>
    <cellStyle name="20% - Accent2 2 7 2 4" xfId="10466" xr:uid="{7BAEC24D-AD38-498E-B079-E130A942D325}"/>
    <cellStyle name="20% - Accent2 2 7 3" xfId="13479" xr:uid="{3E6170ED-93AB-440B-94B4-6B8B357E5E96}"/>
    <cellStyle name="20% - Accent2 2 7 4" xfId="19438" xr:uid="{83EEAAC2-8826-4951-9D5B-76C224702B93}"/>
    <cellStyle name="20% - Accent2 2 7 5" xfId="7496" xr:uid="{1FF7CE79-B445-4AB8-B4DE-F6533CB5B840}"/>
    <cellStyle name="20% - Accent2 2 8" xfId="3042" xr:uid="{95A469A3-B0D3-47BE-A7F2-E3D34B81BB7D}"/>
    <cellStyle name="20% - Accent2 2 8 2" xfId="15005" xr:uid="{6279FBA6-71AB-4653-BC41-C13BD1233FF9}"/>
    <cellStyle name="20% - Accent2 2 8 3" xfId="20964" xr:uid="{EE81074F-15BD-4E92-93D9-AD8D8AE7CE54}"/>
    <cellStyle name="20% - Accent2 2 8 4" xfId="9022" xr:uid="{509B52A2-2652-40E9-8421-00604FB7EE18}"/>
    <cellStyle name="20% - Accent2 2 9" xfId="12035" xr:uid="{6795DA0E-0F0B-4DCC-8D91-CC337B2FDFFD}"/>
    <cellStyle name="20% - Accent2 3" xfId="99" xr:uid="{00000000-0005-0000-0000-000060000000}"/>
    <cellStyle name="20% - Accent2 3 10" xfId="6079" xr:uid="{23CFE124-6C95-4064-AF10-E5C2C22680F8}"/>
    <cellStyle name="20% - Accent2 3 2" xfId="215" xr:uid="{00000000-0005-0000-0000-000060000000}"/>
    <cellStyle name="20% - Accent2 3 2 2" xfId="563" xr:uid="{00000000-0005-0000-0000-00006000000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3" xfId="23621" xr:uid="{FF2099D1-2EC0-4DD0-B854-740B30382916}"/>
    <cellStyle name="20% - Accent2 3 2 2 2 2 2 4" xfId="11679" xr:uid="{CFA58668-0097-428F-ADE7-623C07051E1D}"/>
    <cellStyle name="20% - Accent2 3 2 2 2 2 3" xfId="14692" xr:uid="{A7FB5974-0BF5-451F-9046-62707B148B72}"/>
    <cellStyle name="20% - Accent2 3 2 2 2 2 4" xfId="20651" xr:uid="{8318E2DC-BBB9-47B5-9F1D-6D658190F264}"/>
    <cellStyle name="20% - Accent2 3 2 2 2 2 5" xfId="8709" xr:uid="{ECD60F22-CDAF-4C03-8886-E6C06F3AA0AF}"/>
    <cellStyle name="20% - Accent2 3 2 2 2 3" xfId="4255" xr:uid="{EA2C4476-38C2-449E-849E-A0E18CBD357B}"/>
    <cellStyle name="20% - Accent2 3 2 2 2 3 2" xfId="16218" xr:uid="{2ED0DC5E-7D3B-420E-94EA-9BE877EE9339}"/>
    <cellStyle name="20% - Accent2 3 2 2 2 3 3" xfId="22177" xr:uid="{C967B537-C6D7-4A02-B935-DB3BF9E07BD9}"/>
    <cellStyle name="20% - Accent2 3 2 2 2 3 4" xfId="10235" xr:uid="{6ACB408A-22DB-4C24-A7DC-33737EC73B65}"/>
    <cellStyle name="20% - Accent2 3 2 2 2 4" xfId="13248" xr:uid="{2BF4D513-E846-4433-92F2-911BF8A3EF24}"/>
    <cellStyle name="20% - Accent2 3 2 2 2 5" xfId="19207" xr:uid="{5D050800-6D9E-4137-953A-30959B65B74D}"/>
    <cellStyle name="20% - Accent2 3 2 2 2 6" xfId="7265" xr:uid="{462DD630-2790-4FC1-8F84-FC000AF38DC9}"/>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3" xfId="22899" xr:uid="{220AFF51-E6D5-4D06-B0B5-087003196707}"/>
    <cellStyle name="20% - Accent2 3 2 2 3 2 4" xfId="10957" xr:uid="{DFB70F9D-006F-43C9-8BFF-D4862899E081}"/>
    <cellStyle name="20% - Accent2 3 2 2 3 3" xfId="13970" xr:uid="{04DC592F-A4E4-4B6A-BB5C-2F8C92A39B3C}"/>
    <cellStyle name="20% - Accent2 3 2 2 3 4" xfId="19929" xr:uid="{5174D979-D2A4-4319-AE72-8638E15A5E46}"/>
    <cellStyle name="20% - Accent2 3 2 2 3 5" xfId="7987" xr:uid="{9BBD97AA-DBF8-4C18-B06C-D46A539CF019}"/>
    <cellStyle name="20% - Accent2 3 2 2 4" xfId="3533" xr:uid="{068D0EE5-D581-455E-BFC4-F8A2A18C2CEA}"/>
    <cellStyle name="20% - Accent2 3 2 2 4 2" xfId="15496" xr:uid="{BAE079B5-302C-474D-AAC3-37F2A58BFADE}"/>
    <cellStyle name="20% - Accent2 3 2 2 4 3" xfId="21455" xr:uid="{0EC4740A-208F-4FCD-BEFA-1B2906EEC1B3}"/>
    <cellStyle name="20% - Accent2 3 2 2 4 4" xfId="9513" xr:uid="{1359B58F-B4CC-4951-A1B4-B162B224AC39}"/>
    <cellStyle name="20% - Accent2 3 2 2 5" xfId="12526" xr:uid="{8D042950-8503-4599-9F47-426E82F38074}"/>
    <cellStyle name="20% - Accent2 3 2 2 6" xfId="18485" xr:uid="{77D0882C-DFFA-4F1C-B1AD-B89977246494}"/>
    <cellStyle name="20% - Accent2 3 2 2 7" xfId="6543" xr:uid="{61075BE7-80F8-4367-879E-62D8019279F6}"/>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3" xfId="23273" xr:uid="{75A0A2A8-D3EE-470F-9D7F-5EFBF407A488}"/>
    <cellStyle name="20% - Accent2 3 2 3 2 2 4" xfId="11331" xr:uid="{8C726315-7F91-4D85-86F4-F2479552ADBA}"/>
    <cellStyle name="20% - Accent2 3 2 3 2 3" xfId="14344" xr:uid="{55432CF9-44BB-43D8-9705-96403415EAF2}"/>
    <cellStyle name="20% - Accent2 3 2 3 2 4" xfId="20303" xr:uid="{06FAB36E-F34B-4DC5-9FEF-8BD18E7F9067}"/>
    <cellStyle name="20% - Accent2 3 2 3 2 5" xfId="8361" xr:uid="{2BC618D9-B86C-434F-A856-9FF7F3B1BE1C}"/>
    <cellStyle name="20% - Accent2 3 2 3 3" xfId="3907" xr:uid="{BE705CCA-B2F6-4D86-AA9F-E3C24D07C749}"/>
    <cellStyle name="20% - Accent2 3 2 3 3 2" xfId="15870" xr:uid="{31561D25-53B9-4EFA-8175-DA08E250C028}"/>
    <cellStyle name="20% - Accent2 3 2 3 3 3" xfId="21829" xr:uid="{AE4D93C3-8619-4D27-9CFD-222225B6B710}"/>
    <cellStyle name="20% - Accent2 3 2 3 3 4" xfId="9887" xr:uid="{0C305741-8BD7-4266-BC29-E56D1EFC6880}"/>
    <cellStyle name="20% - Accent2 3 2 3 4" xfId="12900" xr:uid="{D7F0DC43-663D-4DAB-86C9-9EA3EEC43E32}"/>
    <cellStyle name="20% - Accent2 3 2 3 5" xfId="18859" xr:uid="{88F876C9-CB6E-4AC2-8C1B-099756FC18BF}"/>
    <cellStyle name="20% - Accent2 3 2 3 6" xfId="6917" xr:uid="{772A3E2F-872F-473F-BECC-B5DB1F476DE4}"/>
    <cellStyle name="20% - Accent2 3 2 4" xfId="1659" xr:uid="{00000000-0005-0000-0000-000060000000}"/>
    <cellStyle name="20% - Accent2 3 2 4 2" xfId="4629" xr:uid="{A81DF07A-5901-493B-AD2E-C06FAB851DA9}"/>
    <cellStyle name="20% - Accent2 3 2 4 2 2" xfId="16592" xr:uid="{CF11496C-1CBB-49AD-AE37-54E933BFF5C2}"/>
    <cellStyle name="20% - Accent2 3 2 4 2 3" xfId="22551" xr:uid="{4442729C-25D8-49A2-9376-7CE0CAAD88A3}"/>
    <cellStyle name="20% - Accent2 3 2 4 2 4" xfId="10609" xr:uid="{076BF0C8-9706-4533-9889-53ABF88B63BB}"/>
    <cellStyle name="20% - Accent2 3 2 4 3" xfId="13622" xr:uid="{F0553F72-C5AF-4412-B003-9E5BB8451687}"/>
    <cellStyle name="20% - Accent2 3 2 4 4" xfId="19581" xr:uid="{692D6929-095E-4C4E-9ED7-3026D707D4D9}"/>
    <cellStyle name="20% - Accent2 3 2 4 5" xfId="7639" xr:uid="{ACA5ADCC-FBDF-44B7-85C4-347ABD602E1F}"/>
    <cellStyle name="20% - Accent2 3 2 5" xfId="3185" xr:uid="{472DEFB1-84E1-491C-A33E-964B6A928631}"/>
    <cellStyle name="20% - Accent2 3 2 5 2" xfId="15148" xr:uid="{F9F8BD4F-CC51-4B80-8AAE-CF0402FD54EA}"/>
    <cellStyle name="20% - Accent2 3 2 5 3" xfId="21107" xr:uid="{D022A03D-61CF-4A83-9A15-6455AE52AB6E}"/>
    <cellStyle name="20% - Accent2 3 2 5 4" xfId="9165" xr:uid="{AFD8BF80-40F8-4E08-A0BF-23CDDC4E3470}"/>
    <cellStyle name="20% - Accent2 3 2 6" xfId="12178" xr:uid="{BD10F2A1-9A97-4F5B-9DEA-4A41D035808E}"/>
    <cellStyle name="20% - Accent2 3 2 7" xfId="18137" xr:uid="{7D7F12DC-7107-4F0F-92BE-18B566F90090}"/>
    <cellStyle name="20% - Accent2 3 2 8" xfId="6195" xr:uid="{F39346EB-E554-40B3-B1C7-827EE3E7C2A7}"/>
    <cellStyle name="20% - Accent2 3 3" xfId="331" xr:uid="{00000000-0005-0000-0000-000060000000}"/>
    <cellStyle name="20% - Accent2 3 3 2" xfId="679" xr:uid="{00000000-0005-0000-0000-000060000000}"/>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3" xfId="23737" xr:uid="{7067BA67-79A2-484F-96CE-E987B284D0CD}"/>
    <cellStyle name="20% - Accent2 3 3 2 2 2 2 4" xfId="11795" xr:uid="{F9845705-B14F-4F3D-A215-B07981481A27}"/>
    <cellStyle name="20% - Accent2 3 3 2 2 2 3" xfId="14808" xr:uid="{92A98FB6-1C7B-41AD-B092-4BA3402F4541}"/>
    <cellStyle name="20% - Accent2 3 3 2 2 2 4" xfId="20767" xr:uid="{B2374E1A-99AE-44BC-B08C-9D1EE0317225}"/>
    <cellStyle name="20% - Accent2 3 3 2 2 2 5" xfId="8825" xr:uid="{10C43894-23AE-476D-9A7F-912C2EA5DFF2}"/>
    <cellStyle name="20% - Accent2 3 3 2 2 3" xfId="4371" xr:uid="{D26BA284-5D31-49E1-B457-C66AF18E4493}"/>
    <cellStyle name="20% - Accent2 3 3 2 2 3 2" xfId="16334" xr:uid="{B4B8DD8B-889C-40E4-9DE6-BAE0E62BC0D9}"/>
    <cellStyle name="20% - Accent2 3 3 2 2 3 3" xfId="22293" xr:uid="{C73773EB-A382-453D-9B10-B0A95D8943FB}"/>
    <cellStyle name="20% - Accent2 3 3 2 2 3 4" xfId="10351" xr:uid="{031554BF-416B-4FE9-8B7A-C44A80E81FC6}"/>
    <cellStyle name="20% - Accent2 3 3 2 2 4" xfId="13364" xr:uid="{E5483918-0DD0-4CF8-9720-65AF6DFB2E81}"/>
    <cellStyle name="20% - Accent2 3 3 2 2 5" xfId="19323" xr:uid="{ED62C624-3921-4EFE-BA99-6552CAF77432}"/>
    <cellStyle name="20% - Accent2 3 3 2 2 6" xfId="7381" xr:uid="{E03BF59F-7BB0-4A62-B487-68E2E8523483}"/>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3" xfId="23015" xr:uid="{603DDB80-DCE6-492B-969C-F0D708CC1D71}"/>
    <cellStyle name="20% - Accent2 3 3 2 3 2 4" xfId="11073" xr:uid="{362BCE49-383C-43B9-9DB3-3F109846CA45}"/>
    <cellStyle name="20% - Accent2 3 3 2 3 3" xfId="14086" xr:uid="{80099CC5-FEE4-4FA8-8779-FCF5408CF18E}"/>
    <cellStyle name="20% - Accent2 3 3 2 3 4" xfId="20045" xr:uid="{76CB5A75-5806-4129-BC53-EF75E22D59FF}"/>
    <cellStyle name="20% - Accent2 3 3 2 3 5" xfId="8103" xr:uid="{31EAD298-7724-44C5-933F-16B612152072}"/>
    <cellStyle name="20% - Accent2 3 3 2 4" xfId="3649" xr:uid="{0C9D941B-F2AC-4221-A179-6ED4A0BCAB8E}"/>
    <cellStyle name="20% - Accent2 3 3 2 4 2" xfId="15612" xr:uid="{7742E6A5-7555-47A6-AF8D-12B78A202B5D}"/>
    <cellStyle name="20% - Accent2 3 3 2 4 3" xfId="21571" xr:uid="{4B1736A3-3988-4F85-BFEF-54991F2A4D6C}"/>
    <cellStyle name="20% - Accent2 3 3 2 4 4" xfId="9629" xr:uid="{9DAAB888-7CC1-4491-BD6D-03EF1FD6F5F6}"/>
    <cellStyle name="20% - Accent2 3 3 2 5" xfId="12642" xr:uid="{1966528A-8036-4BE0-8038-E66420E4F49D}"/>
    <cellStyle name="20% - Accent2 3 3 2 6" xfId="18601" xr:uid="{FB1FBADD-9173-46DC-9E02-C98FB12CFD35}"/>
    <cellStyle name="20% - Accent2 3 3 2 7" xfId="6659" xr:uid="{5A71596F-534F-4FF8-8396-BE5BF77D54C6}"/>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3" xfId="23389" xr:uid="{ADC30288-0773-4B1B-9802-A16E97BAED76}"/>
    <cellStyle name="20% - Accent2 3 3 3 2 2 4" xfId="11447" xr:uid="{5D59CE2A-5BFB-472C-B808-1E518946F80B}"/>
    <cellStyle name="20% - Accent2 3 3 3 2 3" xfId="14460" xr:uid="{F46F25B8-15C5-4C13-AD37-F10532200F85}"/>
    <cellStyle name="20% - Accent2 3 3 3 2 4" xfId="20419" xr:uid="{2D1D456A-7449-4FBF-8E80-51487BBF73E6}"/>
    <cellStyle name="20% - Accent2 3 3 3 2 5" xfId="8477" xr:uid="{60FFDDC6-A227-45B1-B300-1474A06D63B5}"/>
    <cellStyle name="20% - Accent2 3 3 3 3" xfId="4023" xr:uid="{DABD12CA-28A7-4823-A579-29CF7C67C2B5}"/>
    <cellStyle name="20% - Accent2 3 3 3 3 2" xfId="15986" xr:uid="{D6DACFC6-345D-44F8-A4AB-5FBC16641C2C}"/>
    <cellStyle name="20% - Accent2 3 3 3 3 3" xfId="21945" xr:uid="{04695432-7C6A-40A7-B74E-D1309931528B}"/>
    <cellStyle name="20% - Accent2 3 3 3 3 4" xfId="10003" xr:uid="{9F86E3A3-2E0F-4F3D-B18C-590167E1247B}"/>
    <cellStyle name="20% - Accent2 3 3 3 4" xfId="13016" xr:uid="{0B4E17BC-4653-4637-B368-6E87AAFF4443}"/>
    <cellStyle name="20% - Accent2 3 3 3 5" xfId="18975" xr:uid="{F9DF67E3-46B7-4415-AF40-2A1C71290F38}"/>
    <cellStyle name="20% - Accent2 3 3 3 6" xfId="7033" xr:uid="{528FBEC9-F07F-44F7-8D55-AFC4720A57E9}"/>
    <cellStyle name="20% - Accent2 3 3 4" xfId="1775" xr:uid="{00000000-0005-0000-0000-000060000000}"/>
    <cellStyle name="20% - Accent2 3 3 4 2" xfId="4745" xr:uid="{829C20F9-A188-4B21-8A65-54412C50FF56}"/>
    <cellStyle name="20% - Accent2 3 3 4 2 2" xfId="16708" xr:uid="{D44BE78A-9A7B-42B0-80F7-BC3E0C9BD944}"/>
    <cellStyle name="20% - Accent2 3 3 4 2 3" xfId="22667" xr:uid="{BDEAD1E9-53AD-43A3-8BA1-EF4A2C72682F}"/>
    <cellStyle name="20% - Accent2 3 3 4 2 4" xfId="10725" xr:uid="{38128A1B-696F-4F78-8083-8C5B01EB08B7}"/>
    <cellStyle name="20% - Accent2 3 3 4 3" xfId="13738" xr:uid="{C6DBFF46-157F-4A99-A299-7AFC15B7885A}"/>
    <cellStyle name="20% - Accent2 3 3 4 4" xfId="19697" xr:uid="{C59E2F0E-A768-440C-859A-A787B2C10A29}"/>
    <cellStyle name="20% - Accent2 3 3 4 5" xfId="7755" xr:uid="{0DE257D7-280A-4E0C-9A50-181B0ED947B2}"/>
    <cellStyle name="20% - Accent2 3 3 5" xfId="3301" xr:uid="{96BAC896-66CC-429D-91AF-4C3D3872E559}"/>
    <cellStyle name="20% - Accent2 3 3 5 2" xfId="15264" xr:uid="{24F80AFC-A27B-465F-93C4-B3E1F48DEE9E}"/>
    <cellStyle name="20% - Accent2 3 3 5 3" xfId="21223" xr:uid="{553D3B95-FA03-49A0-970F-D96AB0AC114B}"/>
    <cellStyle name="20% - Accent2 3 3 5 4" xfId="9281" xr:uid="{1B9B1FA8-568D-45FC-9751-9A164C41EA33}"/>
    <cellStyle name="20% - Accent2 3 3 6" xfId="12294" xr:uid="{039980DC-B439-4198-954C-3B8452C54F7C}"/>
    <cellStyle name="20% - Accent2 3 3 7" xfId="18253" xr:uid="{364EEF5A-D406-47F2-A57B-0DA74093083A}"/>
    <cellStyle name="20% - Accent2 3 3 8" xfId="6311" xr:uid="{12A20377-A3BE-429C-988C-0E3CAD5F6913}"/>
    <cellStyle name="20% - Accent2 3 4" xfId="447" xr:uid="{00000000-0005-0000-0000-000060000000}"/>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3" xfId="23505" xr:uid="{13F57093-BDE5-4A8E-ACE4-EDBC75DCA517}"/>
    <cellStyle name="20% - Accent2 3 4 2 2 2 4" xfId="11563" xr:uid="{E36A9A95-1B45-429B-8169-2A374A6FFD40}"/>
    <cellStyle name="20% - Accent2 3 4 2 2 3" xfId="14576" xr:uid="{CA706BCC-5F1F-4E36-976F-4E59C423AD23}"/>
    <cellStyle name="20% - Accent2 3 4 2 2 4" xfId="20535" xr:uid="{7A2D2C6A-5BD6-48CA-AB0C-9DCC6492AC46}"/>
    <cellStyle name="20% - Accent2 3 4 2 2 5" xfId="8593" xr:uid="{0E9749EF-A701-4B6D-A88D-7ECDFF7E2526}"/>
    <cellStyle name="20% - Accent2 3 4 2 3" xfId="4139" xr:uid="{7B875C1C-2866-4EB8-9C0B-784A8D7D6B34}"/>
    <cellStyle name="20% - Accent2 3 4 2 3 2" xfId="16102" xr:uid="{9C1B9A90-D2E7-49DF-889A-D6E7920F23E8}"/>
    <cellStyle name="20% - Accent2 3 4 2 3 3" xfId="22061" xr:uid="{1A82541F-12FC-47E9-8A2E-1F31F78C17E2}"/>
    <cellStyle name="20% - Accent2 3 4 2 3 4" xfId="10119" xr:uid="{A28A05E2-78FC-4628-B939-1812FC7B66D4}"/>
    <cellStyle name="20% - Accent2 3 4 2 4" xfId="13132" xr:uid="{8A750519-4127-4222-B5DC-DFA2D35F0444}"/>
    <cellStyle name="20% - Accent2 3 4 2 5" xfId="19091" xr:uid="{2DF32277-F67F-4C5B-B7E1-D1665A1A5AC8}"/>
    <cellStyle name="20% - Accent2 3 4 2 6" xfId="7149" xr:uid="{9F64150B-8562-4304-8305-92852CF57C17}"/>
    <cellStyle name="20% - Accent2 3 4 3" xfId="1891" xr:uid="{00000000-0005-0000-0000-000060000000}"/>
    <cellStyle name="20% - Accent2 3 4 3 2" xfId="4861" xr:uid="{9D75E003-E8CE-46A7-A51E-E8F9811B7853}"/>
    <cellStyle name="20% - Accent2 3 4 3 2 2" xfId="16824" xr:uid="{AA5EB6EC-69CA-4378-B56D-8C985B1BB52A}"/>
    <cellStyle name="20% - Accent2 3 4 3 2 3" xfId="22783" xr:uid="{D7E3AD04-C8BD-4A89-A254-D47AEEAE0356}"/>
    <cellStyle name="20% - Accent2 3 4 3 2 4" xfId="10841" xr:uid="{E896B996-1088-4039-A9BE-5B77546ECC70}"/>
    <cellStyle name="20% - Accent2 3 4 3 3" xfId="13854" xr:uid="{C979EBE0-762C-4674-8F6F-4270949B3C93}"/>
    <cellStyle name="20% - Accent2 3 4 3 4" xfId="19813" xr:uid="{B509D69B-C30A-4835-A988-7F27596B29DC}"/>
    <cellStyle name="20% - Accent2 3 4 3 5" xfId="7871" xr:uid="{1F58E04B-5F16-4843-9A49-6204181387F7}"/>
    <cellStyle name="20% - Accent2 3 4 4" xfId="3417" xr:uid="{501C155D-48D0-4E42-8D12-9A612447CB05}"/>
    <cellStyle name="20% - Accent2 3 4 4 2" xfId="15380" xr:uid="{B4A84725-33B3-41E0-AFD7-FABCD676FAAB}"/>
    <cellStyle name="20% - Accent2 3 4 4 3" xfId="21339" xr:uid="{694A737E-C574-4838-B6B2-9A0C7BE72920}"/>
    <cellStyle name="20% - Accent2 3 4 4 4" xfId="9397" xr:uid="{70E5B6A6-1759-41C3-B980-47396B98FAA1}"/>
    <cellStyle name="20% - Accent2 3 4 5" xfId="12410" xr:uid="{10ACCD5A-382C-4F4A-B648-48374EB24F45}"/>
    <cellStyle name="20% - Accent2 3 4 6" xfId="18369" xr:uid="{55471527-56DF-4FA7-89CA-14DFD884AC5E}"/>
    <cellStyle name="20% - Accent2 3 4 7" xfId="6427" xr:uid="{DD98762F-E9F3-44D3-8BF0-009A3062AA59}"/>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3" xfId="23157" xr:uid="{8FCDE9E5-876F-4126-8E94-C8E966FDD7B1}"/>
    <cellStyle name="20% - Accent2 3 5 2 2 4" xfId="11215" xr:uid="{2A4D1AD1-076D-46FD-A3E4-C32EC85B01E3}"/>
    <cellStyle name="20% - Accent2 3 5 2 3" xfId="14228" xr:uid="{2D8DD556-42B2-4DA0-9FDA-96B895B46013}"/>
    <cellStyle name="20% - Accent2 3 5 2 4" xfId="20187" xr:uid="{FF25C735-8EA1-40B2-AD9B-900C312D3CA8}"/>
    <cellStyle name="20% - Accent2 3 5 2 5" xfId="8245" xr:uid="{2A4E9D64-0E42-4621-B690-D2522626E743}"/>
    <cellStyle name="20% - Accent2 3 5 3" xfId="3791" xr:uid="{F9F39C3A-7787-4470-B167-3030E08FCD52}"/>
    <cellStyle name="20% - Accent2 3 5 3 2" xfId="15754" xr:uid="{6BEED2B3-0AB3-44E3-B6AB-2D561F454496}"/>
    <cellStyle name="20% - Accent2 3 5 3 3" xfId="21713" xr:uid="{A9290CEC-FED4-4311-9ED8-084F81145ED3}"/>
    <cellStyle name="20% - Accent2 3 5 3 4" xfId="9771" xr:uid="{DAECE49E-C38B-4968-98D3-FB7CB830F993}"/>
    <cellStyle name="20% - Accent2 3 5 4" xfId="12784" xr:uid="{CA8AE761-5E78-4D40-A7D4-89D40DE5F36C}"/>
    <cellStyle name="20% - Accent2 3 5 5" xfId="18743" xr:uid="{24442536-741F-4CDC-BCFC-5108B3F0FA0D}"/>
    <cellStyle name="20% - Accent2 3 5 6" xfId="6801" xr:uid="{CCCDD4EB-E7E4-4E88-A8DF-04ADEEDB983E}"/>
    <cellStyle name="20% - Accent2 3 6" xfId="1543" xr:uid="{00000000-0005-0000-0000-000060000000}"/>
    <cellStyle name="20% - Accent2 3 6 2" xfId="4513" xr:uid="{3773389D-0DFB-4D77-9B05-25A3AB22CE6F}"/>
    <cellStyle name="20% - Accent2 3 6 2 2" xfId="16476" xr:uid="{9ADB7AB7-70DE-40A4-B091-9D9A5C0938A0}"/>
    <cellStyle name="20% - Accent2 3 6 2 3" xfId="22435" xr:uid="{7EF0BE1A-40A3-4D21-94B9-8EFDAB5518BC}"/>
    <cellStyle name="20% - Accent2 3 6 2 4" xfId="10493" xr:uid="{4F1657EA-4F1C-453F-A461-B909E875B842}"/>
    <cellStyle name="20% - Accent2 3 6 3" xfId="13506" xr:uid="{4EF6737B-DBC4-482B-835C-8658B800F4B0}"/>
    <cellStyle name="20% - Accent2 3 6 4" xfId="19465" xr:uid="{3CE5E25B-D155-44FA-8411-39CF8DC1CF3A}"/>
    <cellStyle name="20% - Accent2 3 6 5" xfId="7523" xr:uid="{E4BC520B-8604-492C-9A8F-2413BD21EFCB}"/>
    <cellStyle name="20% - Accent2 3 7" xfId="3069" xr:uid="{89E455B5-FCEC-4373-BA99-B11B161EC35A}"/>
    <cellStyle name="20% - Accent2 3 7 2" xfId="15032" xr:uid="{2AF24DF4-8D32-4438-8554-393C1C961F41}"/>
    <cellStyle name="20% - Accent2 3 7 3" xfId="20991" xr:uid="{05CC7BBB-F873-4F1B-87C4-6B66D1193447}"/>
    <cellStyle name="20% - Accent2 3 7 4" xfId="9049" xr:uid="{A752256B-4625-4EAF-A4E1-F0C4F3FA073A}"/>
    <cellStyle name="20% - Accent2 3 8" xfId="12062" xr:uid="{018D5F94-37D2-4F48-9E92-B263E8F9D451}"/>
    <cellStyle name="20% - Accent2 3 9" xfId="18021" xr:uid="{D5A60920-F79B-4E7F-BBC8-DC278156DC9C}"/>
    <cellStyle name="20% - Accent2 4" xfId="157" xr:uid="{00000000-0005-0000-0000-00009C000000}"/>
    <cellStyle name="20% - Accent2 4 2" xfId="505" xr:uid="{00000000-0005-0000-0000-00009C000000}"/>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3" xfId="23563" xr:uid="{2CC7F0F3-9DD3-4C76-AF44-193B511EA66B}"/>
    <cellStyle name="20% - Accent2 4 2 2 2 2 4" xfId="11621" xr:uid="{7204416F-CDF4-4C0F-81C9-687D1878870F}"/>
    <cellStyle name="20% - Accent2 4 2 2 2 3" xfId="14634" xr:uid="{254449DA-C293-4B75-8C3E-442F93AD0FF1}"/>
    <cellStyle name="20% - Accent2 4 2 2 2 4" xfId="20593" xr:uid="{B98F54BB-21A5-423B-A016-88E9B3CAFC28}"/>
    <cellStyle name="20% - Accent2 4 2 2 2 5" xfId="8651" xr:uid="{765B5ED9-549C-4A1B-9898-6A83F68FDBC8}"/>
    <cellStyle name="20% - Accent2 4 2 2 3" xfId="4197" xr:uid="{33C8DE57-C357-4C0E-B641-60AABBAF727D}"/>
    <cellStyle name="20% - Accent2 4 2 2 3 2" xfId="16160" xr:uid="{7E1E401E-FAE0-423B-8741-44EFBDF83DCF}"/>
    <cellStyle name="20% - Accent2 4 2 2 3 3" xfId="22119" xr:uid="{EB222E0D-B23A-46E8-8E07-C80784B77BA2}"/>
    <cellStyle name="20% - Accent2 4 2 2 3 4" xfId="10177" xr:uid="{2954BFA7-BF24-4648-85C4-5F69E5BF3E6C}"/>
    <cellStyle name="20% - Accent2 4 2 2 4" xfId="13190" xr:uid="{B3138CD5-4597-4EC5-A27A-DC5DF40BF365}"/>
    <cellStyle name="20% - Accent2 4 2 2 5" xfId="19149" xr:uid="{0A1F8306-92C9-424E-9AA4-15EF979EF5BC}"/>
    <cellStyle name="20% - Accent2 4 2 2 6" xfId="7207" xr:uid="{F2ED75C9-F59F-4B5E-9695-1838217C022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3" xfId="22841" xr:uid="{D5806746-4ED6-4C84-BDE0-020BFFDC61DE}"/>
    <cellStyle name="20% - Accent2 4 2 3 2 4" xfId="10899" xr:uid="{2DFF6830-1F1E-4A4F-9FFA-7F602EDF99C5}"/>
    <cellStyle name="20% - Accent2 4 2 3 3" xfId="13912" xr:uid="{5D5181A0-B8F2-4EB7-8FC4-33EFA16C43E8}"/>
    <cellStyle name="20% - Accent2 4 2 3 4" xfId="19871" xr:uid="{F94B9D19-2D02-4603-956F-435F7530AA4C}"/>
    <cellStyle name="20% - Accent2 4 2 3 5" xfId="7929" xr:uid="{6FAF792D-73C9-42C3-97FD-DE786D1CE594}"/>
    <cellStyle name="20% - Accent2 4 2 4" xfId="3475" xr:uid="{F12FE1F0-FB4F-4384-88A3-68B232BA445C}"/>
    <cellStyle name="20% - Accent2 4 2 4 2" xfId="15438" xr:uid="{8B9CE226-0D55-4A33-8399-088DDD1B5FC9}"/>
    <cellStyle name="20% - Accent2 4 2 4 3" xfId="21397" xr:uid="{7A065C75-8E45-4954-922D-49D9E85D8C90}"/>
    <cellStyle name="20% - Accent2 4 2 4 4" xfId="9455" xr:uid="{E664B03A-BC86-4AFD-9CE2-AB6425C647FB}"/>
    <cellStyle name="20% - Accent2 4 2 5" xfId="12468" xr:uid="{70CC47D2-7821-44EF-BA6A-974941B236DC}"/>
    <cellStyle name="20% - Accent2 4 2 6" xfId="18427" xr:uid="{F372E9B3-321E-44E5-9CA9-F83C130479A8}"/>
    <cellStyle name="20% - Accent2 4 2 7" xfId="6485" xr:uid="{D3293A7A-119C-4A88-8004-3776193DC5FA}"/>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3" xfId="23215" xr:uid="{84EAAC94-BF59-42BC-8668-E79775ADBE49}"/>
    <cellStyle name="20% - Accent2 4 3 2 2 4" xfId="11273" xr:uid="{736C08C5-36DC-4C74-BDD2-540617103CF6}"/>
    <cellStyle name="20% - Accent2 4 3 2 3" xfId="14286" xr:uid="{89EF0CA7-1B02-417F-807B-EA6270FAE535}"/>
    <cellStyle name="20% - Accent2 4 3 2 4" xfId="20245" xr:uid="{120A2314-8EEA-431D-97A9-D01DC640DEAC}"/>
    <cellStyle name="20% - Accent2 4 3 2 5" xfId="8303" xr:uid="{958B562A-B1BF-49C5-9742-FE296C2A086A}"/>
    <cellStyle name="20% - Accent2 4 3 3" xfId="3849" xr:uid="{FB3EABFC-C36E-4AF2-9ECF-7BCB391134E7}"/>
    <cellStyle name="20% - Accent2 4 3 3 2" xfId="15812" xr:uid="{6A907C31-E1E1-4814-95A3-6B5F74E82107}"/>
    <cellStyle name="20% - Accent2 4 3 3 3" xfId="21771" xr:uid="{BC9000BC-3C23-4765-AA2D-BC696772B523}"/>
    <cellStyle name="20% - Accent2 4 3 3 4" xfId="9829" xr:uid="{C22A8E49-0D75-471F-9CF0-0893A7ADD931}"/>
    <cellStyle name="20% - Accent2 4 3 4" xfId="12842" xr:uid="{C948E323-852B-43B5-BACE-655C1783D317}"/>
    <cellStyle name="20% - Accent2 4 3 5" xfId="18801" xr:uid="{F683B53D-30CA-4782-8707-574C817853CD}"/>
    <cellStyle name="20% - Accent2 4 3 6" xfId="6859" xr:uid="{5C63F44D-1B97-48F7-920D-8762A3FB19EB}"/>
    <cellStyle name="20% - Accent2 4 4" xfId="1601" xr:uid="{00000000-0005-0000-0000-00009C000000}"/>
    <cellStyle name="20% - Accent2 4 4 2" xfId="4571" xr:uid="{55C48969-135E-4853-9DA7-1A4E8E2BE2DA}"/>
    <cellStyle name="20% - Accent2 4 4 2 2" xfId="16534" xr:uid="{301CF611-1737-492A-8B78-59A65848C76D}"/>
    <cellStyle name="20% - Accent2 4 4 2 3" xfId="22493" xr:uid="{0A54ECF4-53CF-456E-90AA-983B4FE1B6FE}"/>
    <cellStyle name="20% - Accent2 4 4 2 4" xfId="10551" xr:uid="{7CB31B51-4A4F-43B6-9992-60B0ED5055DC}"/>
    <cellStyle name="20% - Accent2 4 4 3" xfId="13564" xr:uid="{37CBFCD9-4862-4E40-BBF8-07BC00863D12}"/>
    <cellStyle name="20% - Accent2 4 4 4" xfId="19523" xr:uid="{958D37C4-8570-4C6C-AC5A-934AB0E75E40}"/>
    <cellStyle name="20% - Accent2 4 4 5" xfId="7581" xr:uid="{CD525B6D-F57A-43A9-8B6E-43F8D2C2BD61}"/>
    <cellStyle name="20% - Accent2 4 5" xfId="3127" xr:uid="{C4FEE976-DBAE-49C6-A69F-633A8C8532E2}"/>
    <cellStyle name="20% - Accent2 4 5 2" xfId="15090" xr:uid="{1E9700FB-5219-45CD-9110-12E6074060E7}"/>
    <cellStyle name="20% - Accent2 4 5 3" xfId="21049" xr:uid="{0F46E7C8-EED6-4347-8125-886ED217D5CA}"/>
    <cellStyle name="20% - Accent2 4 5 4" xfId="9107" xr:uid="{9A31942D-FCEB-4A96-AA45-532C2F3C7D52}"/>
    <cellStyle name="20% - Accent2 4 6" xfId="12120" xr:uid="{0539CE2B-4FE9-4ED8-BFFE-8C30B9091848}"/>
    <cellStyle name="20% - Accent2 4 7" xfId="18079" xr:uid="{0D87AC25-B93E-4AC1-B06F-8F175F540F04}"/>
    <cellStyle name="20% - Accent2 4 8" xfId="6137" xr:uid="{E4D33100-E16E-4B88-9F41-4B7121EECB1A}"/>
    <cellStyle name="20% - Accent2 5" xfId="273" xr:uid="{00000000-0005-0000-0000-000010010000}"/>
    <cellStyle name="20% - Accent2 5 2" xfId="621" xr:uid="{00000000-0005-0000-0000-000010010000}"/>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3" xfId="23679" xr:uid="{488D8F93-F95E-4D78-A42D-1BC1F79ADBF3}"/>
    <cellStyle name="20% - Accent2 5 2 2 2 2 4" xfId="11737" xr:uid="{57296365-72E2-4E06-B678-F0CB98F6B889}"/>
    <cellStyle name="20% - Accent2 5 2 2 2 3" xfId="14750" xr:uid="{45FBEF98-4A43-4C11-A65A-574231DB3341}"/>
    <cellStyle name="20% - Accent2 5 2 2 2 4" xfId="20709" xr:uid="{F6095119-2944-49E2-BCF0-863CD7ED47FB}"/>
    <cellStyle name="20% - Accent2 5 2 2 2 5" xfId="8767" xr:uid="{94FE910F-8C99-48BB-A695-E07E98C5997E}"/>
    <cellStyle name="20% - Accent2 5 2 2 3" xfId="4313" xr:uid="{D58A301F-EEC9-4A26-A2B3-30125161FE93}"/>
    <cellStyle name="20% - Accent2 5 2 2 3 2" xfId="16276" xr:uid="{015E7CFC-A21E-40F1-A5A2-9DD1E435717C}"/>
    <cellStyle name="20% - Accent2 5 2 2 3 3" xfId="22235" xr:uid="{853ED091-3A71-4591-B88E-24AA09582726}"/>
    <cellStyle name="20% - Accent2 5 2 2 3 4" xfId="10293" xr:uid="{044A9DFA-6617-497F-AEB0-B3B3C63D6D41}"/>
    <cellStyle name="20% - Accent2 5 2 2 4" xfId="13306" xr:uid="{CAA7542F-1F71-4393-9ACF-50B96D379F8A}"/>
    <cellStyle name="20% - Accent2 5 2 2 5" xfId="19265" xr:uid="{5F0C07CC-A965-494A-80F1-4100527254E8}"/>
    <cellStyle name="20% - Accent2 5 2 2 6" xfId="7323" xr:uid="{23AD134C-1D72-4C6B-8FD8-E2779814043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3" xfId="22957" xr:uid="{86A28D0C-872B-4EA3-AD95-76462459C548}"/>
    <cellStyle name="20% - Accent2 5 2 3 2 4" xfId="11015" xr:uid="{45D9C3CC-FB4C-4893-8E4D-064B0F6B7119}"/>
    <cellStyle name="20% - Accent2 5 2 3 3" xfId="14028" xr:uid="{86E6C8DE-62E0-432B-A34C-FEF656D24720}"/>
    <cellStyle name="20% - Accent2 5 2 3 4" xfId="19987" xr:uid="{C44C8365-0A9E-4FDB-B484-663DB7D8719F}"/>
    <cellStyle name="20% - Accent2 5 2 3 5" xfId="8045" xr:uid="{BEB56F05-FA43-40F7-A980-7BED062ABBFF}"/>
    <cellStyle name="20% - Accent2 5 2 4" xfId="3591" xr:uid="{58E2A265-7024-4EE2-8DD8-2DB4DEB84519}"/>
    <cellStyle name="20% - Accent2 5 2 4 2" xfId="15554" xr:uid="{B8695E3A-2A28-45BF-ACEC-4E5B18EEADC0}"/>
    <cellStyle name="20% - Accent2 5 2 4 3" xfId="21513" xr:uid="{5ADEBB30-3229-4E2D-A520-05E8B00E09B3}"/>
    <cellStyle name="20% - Accent2 5 2 4 4" xfId="9571" xr:uid="{361AE097-C631-4B73-A351-AAB6FF8E8C71}"/>
    <cellStyle name="20% - Accent2 5 2 5" xfId="12584" xr:uid="{419B5985-0AB6-4094-944D-1B348D09F56D}"/>
    <cellStyle name="20% - Accent2 5 2 6" xfId="18543" xr:uid="{9BFD9782-C80C-4B70-941E-B754C1BD7862}"/>
    <cellStyle name="20% - Accent2 5 2 7" xfId="6601" xr:uid="{EB7C2E18-86E0-47F0-ABD6-CDA92DE48E4E}"/>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3" xfId="23331" xr:uid="{519EBB66-66B7-49B1-B339-D588DDED5F74}"/>
    <cellStyle name="20% - Accent2 5 3 2 2 4" xfId="11389" xr:uid="{1C47E0D6-74CD-4D15-8123-DC6CD622BE66}"/>
    <cellStyle name="20% - Accent2 5 3 2 3" xfId="14402" xr:uid="{36034EF1-A762-4254-BAEA-9DAB1D300645}"/>
    <cellStyle name="20% - Accent2 5 3 2 4" xfId="20361" xr:uid="{6DF4DC01-E28F-494C-BE4B-46CA198DDDB7}"/>
    <cellStyle name="20% - Accent2 5 3 2 5" xfId="8419" xr:uid="{B3833C6E-0AEC-4F13-BD2C-59841CB5BCA1}"/>
    <cellStyle name="20% - Accent2 5 3 3" xfId="3965" xr:uid="{3A657480-A16A-4C97-82FA-B4A142F3C9A2}"/>
    <cellStyle name="20% - Accent2 5 3 3 2" xfId="15928" xr:uid="{1DCDCBFE-B9E3-4FFA-B585-5C0E9EE73F67}"/>
    <cellStyle name="20% - Accent2 5 3 3 3" xfId="21887" xr:uid="{1134179E-2C8D-44C4-8024-ABECF0838F56}"/>
    <cellStyle name="20% - Accent2 5 3 3 4" xfId="9945" xr:uid="{2F64282F-72E2-44EC-B920-3D2E03745B7F}"/>
    <cellStyle name="20% - Accent2 5 3 4" xfId="12958" xr:uid="{040DE5BA-30D9-4492-9420-B5FE75D68073}"/>
    <cellStyle name="20% - Accent2 5 3 5" xfId="18917" xr:uid="{13C74B1B-C80F-4D31-8C39-CF6EC6717A85}"/>
    <cellStyle name="20% - Accent2 5 3 6" xfId="6975" xr:uid="{70555E9F-34AA-434A-A844-6645D46E72CD}"/>
    <cellStyle name="20% - Accent2 5 4" xfId="1717" xr:uid="{00000000-0005-0000-0000-000010010000}"/>
    <cellStyle name="20% - Accent2 5 4 2" xfId="4687" xr:uid="{9726FA8E-946B-4954-BB0C-6A4A9689A3DF}"/>
    <cellStyle name="20% - Accent2 5 4 2 2" xfId="16650" xr:uid="{354FB96F-1CD2-40DB-94CC-CB7E9C294FA4}"/>
    <cellStyle name="20% - Accent2 5 4 2 3" xfId="22609" xr:uid="{74D987FE-698D-443D-9BA7-5FEF2CC82230}"/>
    <cellStyle name="20% - Accent2 5 4 2 4" xfId="10667" xr:uid="{DE6BA051-B296-47A1-88F9-A3498E79F7A7}"/>
    <cellStyle name="20% - Accent2 5 4 3" xfId="13680" xr:uid="{F770C757-A961-4C61-BC28-5A2C3BD739CD}"/>
    <cellStyle name="20% - Accent2 5 4 4" xfId="19639" xr:uid="{AC1E2C93-4E8D-4E14-8253-09C521E43100}"/>
    <cellStyle name="20% - Accent2 5 4 5" xfId="7697" xr:uid="{844E92EE-246E-4D02-8F4F-B0C26B945683}"/>
    <cellStyle name="20% - Accent2 5 5" xfId="3243" xr:uid="{288C4EC0-E829-4427-988A-76867E9386A3}"/>
    <cellStyle name="20% - Accent2 5 5 2" xfId="15206" xr:uid="{3B5154FE-CE4B-4A8B-9C60-D231ACF5E521}"/>
    <cellStyle name="20% - Accent2 5 5 3" xfId="21165" xr:uid="{18FE8E6A-9742-4C3D-84E6-97036A13964A}"/>
    <cellStyle name="20% - Accent2 5 5 4" xfId="9223" xr:uid="{03203657-7ED2-4EBA-8697-0A622D1A5D17}"/>
    <cellStyle name="20% - Accent2 5 6" xfId="12236" xr:uid="{C5F99ADC-6E3D-4E5A-8675-4632EB33C946}"/>
    <cellStyle name="20% - Accent2 5 7" xfId="18195" xr:uid="{994A15C0-DE50-49F5-BD06-1FB1290102BC}"/>
    <cellStyle name="20% - Accent2 5 8" xfId="6253" xr:uid="{8559F02D-9A06-4D86-BE2A-9CA887F5E6B8}"/>
    <cellStyle name="20% - Accent2 6" xfId="389" xr:uid="{00000000-0005-0000-0000-00008E010000}"/>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3" xfId="23447" xr:uid="{DC1076D2-89FB-43C2-AF95-DCDF5D2F2449}"/>
    <cellStyle name="20% - Accent2 6 2 2 2 4" xfId="11505" xr:uid="{6570E7CD-2711-48F0-B149-0030568C5B09}"/>
    <cellStyle name="20% - Accent2 6 2 2 3" xfId="14518" xr:uid="{A0E44A18-66B1-4689-8915-1A77CF5DC0A5}"/>
    <cellStyle name="20% - Accent2 6 2 2 4" xfId="20477" xr:uid="{5552B6F7-F296-4761-B8EA-B2607E9EB467}"/>
    <cellStyle name="20% - Accent2 6 2 2 5" xfId="8535" xr:uid="{C9F0AAEE-041D-424E-8839-BFC068A84ADF}"/>
    <cellStyle name="20% - Accent2 6 2 3" xfId="4081" xr:uid="{92E30345-B751-4A16-8A46-FF90DBC7033F}"/>
    <cellStyle name="20% - Accent2 6 2 3 2" xfId="16044" xr:uid="{FEFB2EE6-CB35-4A58-8130-949B745AEFCC}"/>
    <cellStyle name="20% - Accent2 6 2 3 3" xfId="22003" xr:uid="{AFA38D21-4DE3-4189-A88D-87F0D7420673}"/>
    <cellStyle name="20% - Accent2 6 2 3 4" xfId="10061" xr:uid="{19DBC4DE-01FC-4080-8EF6-D3F2576ABFC9}"/>
    <cellStyle name="20% - Accent2 6 2 4" xfId="13074" xr:uid="{6E97C618-1715-4221-B623-2709B2E7A845}"/>
    <cellStyle name="20% - Accent2 6 2 5" xfId="19033" xr:uid="{113261BC-2E92-41B5-BE77-7CB281303DD3}"/>
    <cellStyle name="20% - Accent2 6 2 6" xfId="7091" xr:uid="{A62D5F8F-238D-484E-951A-05894F2270F7}"/>
    <cellStyle name="20% - Accent2 6 3" xfId="1833" xr:uid="{00000000-0005-0000-0000-00008E010000}"/>
    <cellStyle name="20% - Accent2 6 3 2" xfId="4803" xr:uid="{2C4C62BB-ADDA-452E-959C-332AD1A71FCD}"/>
    <cellStyle name="20% - Accent2 6 3 2 2" xfId="16766" xr:uid="{72581CB9-FC2E-468D-9FF5-E3736EE44867}"/>
    <cellStyle name="20% - Accent2 6 3 2 3" xfId="22725" xr:uid="{3B5D140F-6D57-40CB-9FCF-DBC44607CFD2}"/>
    <cellStyle name="20% - Accent2 6 3 2 4" xfId="10783" xr:uid="{69518B05-2F85-479C-973D-A89229A416E0}"/>
    <cellStyle name="20% - Accent2 6 3 3" xfId="13796" xr:uid="{91A76F2B-118D-4AF2-8F61-79B8ECF1E2B9}"/>
    <cellStyle name="20% - Accent2 6 3 4" xfId="19755" xr:uid="{F02D2530-95D4-420A-ACFA-DA0D8755597A}"/>
    <cellStyle name="20% - Accent2 6 3 5" xfId="7813" xr:uid="{34FAD871-569F-442A-9F74-DD42617B141F}"/>
    <cellStyle name="20% - Accent2 6 4" xfId="3359" xr:uid="{250968D0-79B8-47DA-8864-1F0DA48B0E21}"/>
    <cellStyle name="20% - Accent2 6 4 2" xfId="15322" xr:uid="{D9EA84EE-0956-4F7B-85C8-1427BFA6921B}"/>
    <cellStyle name="20% - Accent2 6 4 3" xfId="21281" xr:uid="{7ADC8C1C-232E-4C4A-8DE9-FEE9A1CAB89E}"/>
    <cellStyle name="20% - Accent2 6 4 4" xfId="9339" xr:uid="{C83091DF-793B-42CE-AB54-7DE94FB9C575}"/>
    <cellStyle name="20% - Accent2 6 5" xfId="12352" xr:uid="{49AEEFFA-59D5-47B3-9EC9-16EE800C294A}"/>
    <cellStyle name="20% - Accent2 6 6" xfId="18311" xr:uid="{BD9A91BB-F159-4A79-B754-45CD9BBE9F8F}"/>
    <cellStyle name="20% - Accent2 6 7" xfId="6369" xr:uid="{F74098DC-B156-4530-9177-F4539B7DC3E0}"/>
    <cellStyle name="20% - Accent2 7" xfId="739" xr:uid="{00000000-0005-0000-0000-0000DD020000}"/>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3" xfId="23797" xr:uid="{337C4BC2-F851-4000-9F1C-71397852A55B}"/>
    <cellStyle name="20% - Accent2 7 2 2 2 4" xfId="11855" xr:uid="{AF2FA53E-B543-4786-8BEE-BE05155CD499}"/>
    <cellStyle name="20% - Accent2 7 2 2 3" xfId="14868" xr:uid="{4B536717-9FE1-4F39-9D9F-8A5745337DB9}"/>
    <cellStyle name="20% - Accent2 7 2 2 4" xfId="20827" xr:uid="{E8F1C5F2-FCF1-4A6B-8BB0-2401F853C713}"/>
    <cellStyle name="20% - Accent2 7 2 2 5" xfId="8885" xr:uid="{632BE7A7-DBE8-4E67-B6A6-D098019900C1}"/>
    <cellStyle name="20% - Accent2 7 2 3" xfId="4431" xr:uid="{E3202BDA-708C-47DA-8DC7-4F6B950A83B6}"/>
    <cellStyle name="20% - Accent2 7 2 3 2" xfId="16394" xr:uid="{5CF6C53E-EB59-4AFD-B90A-ACD0DCA6A3A6}"/>
    <cellStyle name="20% - Accent2 7 2 3 3" xfId="22353" xr:uid="{AC4CFE72-FC41-41E7-8D0C-FA8D7EACDB73}"/>
    <cellStyle name="20% - Accent2 7 2 3 4" xfId="10411" xr:uid="{C0F4B243-DC06-43E2-8B0B-3BD11DC90197}"/>
    <cellStyle name="20% - Accent2 7 2 4" xfId="13424" xr:uid="{FCE79B84-E3E2-41B8-AC5A-C308D458CF32}"/>
    <cellStyle name="20% - Accent2 7 2 5" xfId="19383" xr:uid="{633F0A4A-CE2B-4909-9297-4718A86B8A6B}"/>
    <cellStyle name="20% - Accent2 7 2 6" xfId="7441" xr:uid="{FFA16781-472B-41AE-B96A-342B89B99542}"/>
    <cellStyle name="20% - Accent2 7 3" xfId="2183" xr:uid="{00000000-0005-0000-0000-0000DD020000}"/>
    <cellStyle name="20% - Accent2 7 3 2" xfId="5153" xr:uid="{3BCDD86C-7F31-47DE-A6FA-76442EDFE585}"/>
    <cellStyle name="20% - Accent2 7 3 2 2" xfId="17116" xr:uid="{4201A431-2530-414F-9478-F57A5EA3906F}"/>
    <cellStyle name="20% - Accent2 7 3 2 3" xfId="23075" xr:uid="{D4F4FB33-1FCD-40F8-BD6A-66F088CDD89A}"/>
    <cellStyle name="20% - Accent2 7 3 2 4" xfId="11133" xr:uid="{4811625C-2E8D-4E61-8D34-1E0FF741EBBD}"/>
    <cellStyle name="20% - Accent2 7 3 3" xfId="14146" xr:uid="{617B9B83-9056-4C02-8A6B-E10B7B153EBD}"/>
    <cellStyle name="20% - Accent2 7 3 4" xfId="20105" xr:uid="{B297EFFB-B624-4E6E-94A4-937EAFB63F1D}"/>
    <cellStyle name="20% - Accent2 7 3 5" xfId="8163" xr:uid="{70348639-0F18-43C4-9E2D-8B007AF57E7D}"/>
    <cellStyle name="20% - Accent2 7 4" xfId="3709" xr:uid="{B9F7E112-C9D6-4E63-B091-96577A78AA3E}"/>
    <cellStyle name="20% - Accent2 7 4 2" xfId="15672" xr:uid="{CD991593-0BBE-4992-91EB-5DBFDFBD07F9}"/>
    <cellStyle name="20% - Accent2 7 4 3" xfId="21631" xr:uid="{CE859BA3-4DC1-489A-924A-1B80B3B03594}"/>
    <cellStyle name="20% - Accent2 7 4 4" xfId="9689" xr:uid="{C0B50915-3382-4B98-B5ED-D437D99C26B0}"/>
    <cellStyle name="20% - Accent2 7 5" xfId="12702" xr:uid="{5959302F-264E-42F9-B990-A9E742E93ECD}"/>
    <cellStyle name="20% - Accent2 7 6" xfId="18661" xr:uid="{2E820F08-4445-4E58-A495-846DCBCC9343}"/>
    <cellStyle name="20% - Accent2 7 7" xfId="6719" xr:uid="{749F8AE8-F9D8-4FE2-A320-E433A955F1CB}"/>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3" xfId="23099" xr:uid="{0F05C5D7-4030-40F4-9CBD-4EB05666F490}"/>
    <cellStyle name="20% - Accent2 8 2 2 4" xfId="11157" xr:uid="{3B07B7CD-FAA5-4D7C-9CCA-A68863356AA2}"/>
    <cellStyle name="20% - Accent2 8 2 3" xfId="14170" xr:uid="{42354EDE-2A83-45C1-BE29-DFE1079F0C1C}"/>
    <cellStyle name="20% - Accent2 8 2 4" xfId="20129" xr:uid="{E38D0CB6-475F-4A2A-95AC-8A13F4683654}"/>
    <cellStyle name="20% - Accent2 8 2 5" xfId="8187" xr:uid="{B99E1199-BFBD-4D6C-BE1C-CE1444D7CCE4}"/>
    <cellStyle name="20% - Accent2 8 3" xfId="3733" xr:uid="{4E44701A-9324-472E-A2C0-E8A0DF45DEF7}"/>
    <cellStyle name="20% - Accent2 8 3 2" xfId="15696" xr:uid="{4A9F69E8-D737-4020-A4BF-4BA26F04143D}"/>
    <cellStyle name="20% - Accent2 8 3 3" xfId="21655" xr:uid="{06D9839D-B4FA-4CD0-A1B3-58B01AE08E70}"/>
    <cellStyle name="20% - Accent2 8 3 4" xfId="9713" xr:uid="{CB5E2B5C-EA8E-4CCD-8FAE-8DCA6837F0D5}"/>
    <cellStyle name="20% - Accent2 8 4" xfId="12726" xr:uid="{4509E5D2-30E1-4CEE-ACFD-2CE024AC7F4D}"/>
    <cellStyle name="20% - Accent2 8 5" xfId="18685" xr:uid="{D194D8C7-3858-4889-811F-59C0673CA1D5}"/>
    <cellStyle name="20% - Accent2 8 6" xfId="6743" xr:uid="{A10300EF-7813-4195-8580-A1DB14F36391}"/>
    <cellStyle name="20% - Accent2 9" xfId="1485" xr:uid="{00000000-0005-0000-0000-0000FA050000}"/>
    <cellStyle name="20% - Accent2 9 2" xfId="4455" xr:uid="{775240A5-A04D-4D7E-9942-6A6B8EDD8639}"/>
    <cellStyle name="20% - Accent2 9 2 2" xfId="16418" xr:uid="{43D4A164-FAD4-41FA-83C2-893CA911704A}"/>
    <cellStyle name="20% - Accent2 9 2 3" xfId="22377" xr:uid="{C0DA37D7-CE94-4DE5-8125-8DB70D6A69C0}"/>
    <cellStyle name="20% - Accent2 9 2 4" xfId="10435" xr:uid="{25676BCB-1EE8-46CF-894A-22CCC17A08E7}"/>
    <cellStyle name="20% - Accent2 9 3" xfId="13448" xr:uid="{BF8F6574-2A6C-4D93-99A3-5DA23848A945}"/>
    <cellStyle name="20% - Accent2 9 4" xfId="19407" xr:uid="{A44FDF61-ADBD-4C3A-939C-1BC056C5310C}"/>
    <cellStyle name="20% - Accent2 9 5" xfId="7465" xr:uid="{40893263-4F1C-4C2F-977E-360361B92BAE}"/>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3" xfId="23824" xr:uid="{37DC64DA-9B1E-430C-92D2-E81E58BB5692}"/>
    <cellStyle name="20% - Accent3 10 2 4" xfId="11882" xr:uid="{15718971-A941-4F2C-B87A-AA59061A7ACF}"/>
    <cellStyle name="20% - Accent3 10 3" xfId="14895" xr:uid="{BD947590-4D6A-4322-A23E-A31E6F2FF77F}"/>
    <cellStyle name="20% - Accent3 10 4" xfId="20854" xr:uid="{2DE9D501-9651-4CAD-84C1-4795AE75F374}"/>
    <cellStyle name="20% - Accent3 10 5" xfId="8912" xr:uid="{5D873EC2-0B0C-47B0-961A-7D4505E3C7AA}"/>
    <cellStyle name="20% - Accent3 11" xfId="2965" xr:uid="{69523347-F7C8-407E-AB54-8610D5E2FDDB}"/>
    <cellStyle name="20% - Accent3 11 2" xfId="5935" xr:uid="{2B951B6F-699A-4703-B249-5FD1E100FAEC}"/>
    <cellStyle name="20% - Accent3 11 2 2" xfId="17898" xr:uid="{9EF44E79-2070-41C4-9785-B8655165B6B8}"/>
    <cellStyle name="20% - Accent3 11 2 3" xfId="23857" xr:uid="{281CE711-D5CA-431E-822B-141B522BB45A}"/>
    <cellStyle name="20% - Accent3 11 2 4" xfId="11915" xr:uid="{0BA7CF5D-355A-41A4-B2E8-494E21897EAC}"/>
    <cellStyle name="20% - Accent3 11 3" xfId="14928" xr:uid="{CA87A0CF-5E28-421C-9C0F-A77A332FD5C9}"/>
    <cellStyle name="20% - Accent3 11 4" xfId="20887" xr:uid="{7403A106-DB07-49CA-BBE5-A4F16B84DDAF}"/>
    <cellStyle name="20% - Accent3 11 5" xfId="8945" xr:uid="{93C6B63B-EB9F-4471-9DF0-327482F9B047}"/>
    <cellStyle name="20% - Accent3 12" xfId="2986" xr:uid="{FCB3DD10-D261-46C3-B0EC-8A526FC58AC1}"/>
    <cellStyle name="20% - Accent3 12 2" xfId="5956" xr:uid="{2207394B-13E6-4F65-8026-9F64AABA9FB6}"/>
    <cellStyle name="20% - Accent3 12 2 2" xfId="17919" xr:uid="{01EED6C1-4E79-45EB-85DA-CF7538A838BE}"/>
    <cellStyle name="20% - Accent3 12 2 3" xfId="23878" xr:uid="{AF682AF4-AAE8-42AC-90E9-1B562AC8B5CA}"/>
    <cellStyle name="20% - Accent3 12 2 4" xfId="11936" xr:uid="{AA7E9095-28B8-4BFB-B787-5125100704D3}"/>
    <cellStyle name="20% - Accent3 12 3" xfId="14949" xr:uid="{12E96367-4932-40EB-9C9B-BD73A28356F5}"/>
    <cellStyle name="20% - Accent3 12 4" xfId="20908" xr:uid="{23C1548F-C81D-419C-AB8C-EE50A010579A}"/>
    <cellStyle name="20% - Accent3 12 5" xfId="8966" xr:uid="{A9450F3D-07C5-47BA-9A6E-70F876E8369C}"/>
    <cellStyle name="20% - Accent3 13" xfId="3013" xr:uid="{E2FA3DCC-010F-4437-9149-FF122EF60DFF}"/>
    <cellStyle name="20% - Accent3 13 2" xfId="14976" xr:uid="{4E811C0A-9CE0-45F5-880D-7D863759A3FF}"/>
    <cellStyle name="20% - Accent3 13 3" xfId="20935" xr:uid="{F0061E16-B468-4B82-92CE-2B275F558571}"/>
    <cellStyle name="20% - Accent3 13 4" xfId="8993" xr:uid="{92F7C33E-6F57-4952-BBB6-45D12375883F}"/>
    <cellStyle name="20% - Accent3 14" xfId="5979" xr:uid="{96FDC72F-AB80-47AF-9C97-6347F5CBEC95}"/>
    <cellStyle name="20% - Accent3 14 2" xfId="17942" xr:uid="{C8D2F7FE-E000-41F2-AC64-A8A50EBEEC66}"/>
    <cellStyle name="20% - Accent3 14 3" xfId="23901" xr:uid="{E80767A9-36F4-46F7-8DF5-1A1968F18ED7}"/>
    <cellStyle name="20% - Accent3 14 4" xfId="11959" xr:uid="{84A31703-A37C-47E3-8737-32AF2578D4D4}"/>
    <cellStyle name="20% - Accent3 15" xfId="6000" xr:uid="{53F19DE3-D2DC-4BDE-BA91-18223CC39AD1}"/>
    <cellStyle name="20% - Accent3 15 2" xfId="11980" xr:uid="{928520E5-13FC-4779-879B-C8D9BB3EB978}"/>
    <cellStyle name="20% - Accent3 16" xfId="12005" xr:uid="{532AF652-AC3A-488A-80F3-0790654D08D5}"/>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2" xfId="133" xr:uid="{00000000-0005-0000-0000-000045000000}"/>
    <cellStyle name="20% - Accent3 2 2 10" xfId="6113" xr:uid="{EA340919-C7DC-4A7D-9321-F5C62F4D3076}"/>
    <cellStyle name="20% - Accent3 2 2 2" xfId="249" xr:uid="{00000000-0005-0000-0000-000045000000}"/>
    <cellStyle name="20% - Accent3 2 2 2 2" xfId="597" xr:uid="{00000000-0005-0000-0000-000045000000}"/>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3" xfId="23655" xr:uid="{D377D82A-42D1-44C9-AA73-CCA51FD97CDF}"/>
    <cellStyle name="20% - Accent3 2 2 2 2 2 2 2 4" xfId="11713" xr:uid="{C13F9344-84D0-447E-B790-8F4E217AB35A}"/>
    <cellStyle name="20% - Accent3 2 2 2 2 2 2 3" xfId="14726" xr:uid="{5628EAB5-1512-4F49-838E-F9F43A869E2B}"/>
    <cellStyle name="20% - Accent3 2 2 2 2 2 2 4" xfId="20685" xr:uid="{58F84C5A-4622-4680-9E68-067C23634613}"/>
    <cellStyle name="20% - Accent3 2 2 2 2 2 2 5" xfId="8743" xr:uid="{E8ED70BD-F568-410F-840C-9374D5BBD4C1}"/>
    <cellStyle name="20% - Accent3 2 2 2 2 2 3" xfId="4289" xr:uid="{4CEC1F19-7375-464C-9701-5B2B5BC55777}"/>
    <cellStyle name="20% - Accent3 2 2 2 2 2 3 2" xfId="16252" xr:uid="{CDA064B5-939A-4066-881C-549F38681FD0}"/>
    <cellStyle name="20% - Accent3 2 2 2 2 2 3 3" xfId="22211" xr:uid="{95FB931D-99EF-4D28-81A5-C5C30089D2CC}"/>
    <cellStyle name="20% - Accent3 2 2 2 2 2 3 4" xfId="10269" xr:uid="{D14F80BB-5D10-4A33-A37D-84D4B527999D}"/>
    <cellStyle name="20% - Accent3 2 2 2 2 2 4" xfId="13282" xr:uid="{5B90E978-36FE-4400-A147-0E4297AE1ECE}"/>
    <cellStyle name="20% - Accent3 2 2 2 2 2 5" xfId="19241" xr:uid="{952CC7BB-9A27-4533-974C-9E9337B2D63E}"/>
    <cellStyle name="20% - Accent3 2 2 2 2 2 6" xfId="7299" xr:uid="{A8542CE1-71EE-44E2-B8AC-778E2B8D74F6}"/>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3" xfId="22933" xr:uid="{E310EAD5-93A3-462F-AF06-248314AC4A08}"/>
    <cellStyle name="20% - Accent3 2 2 2 2 3 2 4" xfId="10991" xr:uid="{5E99CEBF-1505-4EC9-8B0B-5688B9F55310}"/>
    <cellStyle name="20% - Accent3 2 2 2 2 3 3" xfId="14004" xr:uid="{33C36F0D-CEA7-4FC3-9CC6-7A9256650192}"/>
    <cellStyle name="20% - Accent3 2 2 2 2 3 4" xfId="19963" xr:uid="{BA1ABF95-6B43-47E8-9F6F-8E73A1A77D85}"/>
    <cellStyle name="20% - Accent3 2 2 2 2 3 5" xfId="8021" xr:uid="{0BEB7C5E-5736-4BA4-86ED-F67A95FE7834}"/>
    <cellStyle name="20% - Accent3 2 2 2 2 4" xfId="3567" xr:uid="{3F5CE908-5649-4F05-80A0-6F31A585119D}"/>
    <cellStyle name="20% - Accent3 2 2 2 2 4 2" xfId="15530" xr:uid="{A30F0F11-5473-46E6-A383-24E03D5218BB}"/>
    <cellStyle name="20% - Accent3 2 2 2 2 4 3" xfId="21489" xr:uid="{E3797625-EBB3-4619-BC26-13C9C4142D26}"/>
    <cellStyle name="20% - Accent3 2 2 2 2 4 4" xfId="9547" xr:uid="{AD8ABEA8-A30B-4331-9BB3-B7B6EAC1F3AD}"/>
    <cellStyle name="20% - Accent3 2 2 2 2 5" xfId="12560" xr:uid="{3D01864B-475F-43A3-B33B-D15F5683E004}"/>
    <cellStyle name="20% - Accent3 2 2 2 2 6" xfId="18519" xr:uid="{31287BFD-0B75-4182-92B9-22B87C773350}"/>
    <cellStyle name="20% - Accent3 2 2 2 2 7" xfId="6577" xr:uid="{22835002-6F73-4A7A-8077-E2E21DEFCF47}"/>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3" xfId="23307" xr:uid="{1D3B59EB-8C35-4F98-B2D2-D1B60EE85856}"/>
    <cellStyle name="20% - Accent3 2 2 2 3 2 2 4" xfId="11365" xr:uid="{0B890D52-1980-4C54-B269-165572663A00}"/>
    <cellStyle name="20% - Accent3 2 2 2 3 2 3" xfId="14378" xr:uid="{17BB4E4D-7238-462A-AF53-294FF38CBCBC}"/>
    <cellStyle name="20% - Accent3 2 2 2 3 2 4" xfId="20337" xr:uid="{FEF4AC95-5273-4F15-9782-311F8C6CB371}"/>
    <cellStyle name="20% - Accent3 2 2 2 3 2 5" xfId="8395" xr:uid="{FB40C504-D4AB-43C5-831C-2BEC8351D098}"/>
    <cellStyle name="20% - Accent3 2 2 2 3 3" xfId="3941" xr:uid="{B2ADE95C-4EC9-4998-835D-E1F327126D51}"/>
    <cellStyle name="20% - Accent3 2 2 2 3 3 2" xfId="15904" xr:uid="{21BDCA83-CAD3-4858-B4F3-A9AFFFEA515B}"/>
    <cellStyle name="20% - Accent3 2 2 2 3 3 3" xfId="21863" xr:uid="{83E9F9F6-EC2B-4A2D-93DF-0B92CD915CB0}"/>
    <cellStyle name="20% - Accent3 2 2 2 3 3 4" xfId="9921" xr:uid="{45E67001-E289-47D4-A469-DFF025039379}"/>
    <cellStyle name="20% - Accent3 2 2 2 3 4" xfId="12934" xr:uid="{68B58151-2847-44CE-A717-5E3B6A46E473}"/>
    <cellStyle name="20% - Accent3 2 2 2 3 5" xfId="18893" xr:uid="{02D8B23E-10E9-4104-9CF7-BB43B6E56D5B}"/>
    <cellStyle name="20% - Accent3 2 2 2 3 6" xfId="6951" xr:uid="{0DB17310-7EF4-447A-80D1-E1558CDEE5E2}"/>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3" xfId="22585" xr:uid="{F14195FD-6AEC-49B6-B9A6-F61BCC04429B}"/>
    <cellStyle name="20% - Accent3 2 2 2 4 2 4" xfId="10643" xr:uid="{6AE09E70-226D-4DC8-BC12-6B726D9A4F6A}"/>
    <cellStyle name="20% - Accent3 2 2 2 4 3" xfId="13656" xr:uid="{348EC7C2-DD8B-4CCD-B742-B02F94D30A50}"/>
    <cellStyle name="20% - Accent3 2 2 2 4 4" xfId="19615" xr:uid="{9A0D6620-2D02-4896-9FB7-8AAF9BAF1F12}"/>
    <cellStyle name="20% - Accent3 2 2 2 4 5" xfId="7673" xr:uid="{9F6E5F5B-57E4-41BE-8817-18DE836AB35C}"/>
    <cellStyle name="20% - Accent3 2 2 2 5" xfId="3219" xr:uid="{9492AFDE-3F15-40DA-9471-BAC4804FE7AA}"/>
    <cellStyle name="20% - Accent3 2 2 2 5 2" xfId="15182" xr:uid="{A9D95751-5D51-4E99-94A4-978E3EDBBDEC}"/>
    <cellStyle name="20% - Accent3 2 2 2 5 3" xfId="21141" xr:uid="{CA098B03-CD82-4471-A1AC-F8B5846707E2}"/>
    <cellStyle name="20% - Accent3 2 2 2 5 4" xfId="9199" xr:uid="{243A6E8D-5F2F-420A-8AAF-DA96E6C583BD}"/>
    <cellStyle name="20% - Accent3 2 2 2 6" xfId="12212" xr:uid="{0316D67A-AD99-4580-A238-103C2DE757C2}"/>
    <cellStyle name="20% - Accent3 2 2 2 7" xfId="18171" xr:uid="{30BC3420-121B-4730-B141-75911064F8FD}"/>
    <cellStyle name="20% - Accent3 2 2 2 8" xfId="6229" xr:uid="{64E076B3-24E2-4E07-9550-9D53820A4D1F}"/>
    <cellStyle name="20% - Accent3 2 2 3" xfId="365" xr:uid="{00000000-0005-0000-0000-000045000000}"/>
    <cellStyle name="20% - Accent3 2 2 3 2" xfId="713" xr:uid="{00000000-0005-0000-0000-000045000000}"/>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3" xfId="23771" xr:uid="{35DD3A22-1264-475E-8AA8-7B6B230948AF}"/>
    <cellStyle name="20% - Accent3 2 2 3 2 2 2 2 4" xfId="11829" xr:uid="{4DFC6F11-BA27-40A4-9846-EADFE0CC2FDE}"/>
    <cellStyle name="20% - Accent3 2 2 3 2 2 2 3" xfId="14842" xr:uid="{88CCA6F6-AF6F-4F07-8E85-50E11E3D84C4}"/>
    <cellStyle name="20% - Accent3 2 2 3 2 2 2 4" xfId="20801" xr:uid="{3C4F3D51-9D1A-4D01-8A66-8088FAC26514}"/>
    <cellStyle name="20% - Accent3 2 2 3 2 2 2 5" xfId="8859" xr:uid="{3E921716-E8CA-43CA-9873-9045C6CE28EB}"/>
    <cellStyle name="20% - Accent3 2 2 3 2 2 3" xfId="4405" xr:uid="{48CD248A-C3AE-42BD-B15C-335776865F49}"/>
    <cellStyle name="20% - Accent3 2 2 3 2 2 3 2" xfId="16368" xr:uid="{CA79FAA3-3849-445A-AA6F-B01DFF0E5FAE}"/>
    <cellStyle name="20% - Accent3 2 2 3 2 2 3 3" xfId="22327" xr:uid="{E19506D3-69AC-4409-9552-40E29CB00435}"/>
    <cellStyle name="20% - Accent3 2 2 3 2 2 3 4" xfId="10385" xr:uid="{0CB19801-FC44-4791-A7EC-7CEA052FE7FE}"/>
    <cellStyle name="20% - Accent3 2 2 3 2 2 4" xfId="13398" xr:uid="{668218C1-05F9-4C44-8A20-F0D735FC9B77}"/>
    <cellStyle name="20% - Accent3 2 2 3 2 2 5" xfId="19357" xr:uid="{BBD2671A-B2F2-4D79-BB41-E2354CE21614}"/>
    <cellStyle name="20% - Accent3 2 2 3 2 2 6" xfId="7415" xr:uid="{A2BEAF1A-7404-4953-8ACF-A5BACCADCAA0}"/>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3" xfId="23049" xr:uid="{9DB2F1B8-2E96-466C-B662-99DCC20A3BC3}"/>
    <cellStyle name="20% - Accent3 2 2 3 2 3 2 4" xfId="11107" xr:uid="{3938B793-0D20-4158-8446-B1FAAE6A28C9}"/>
    <cellStyle name="20% - Accent3 2 2 3 2 3 3" xfId="14120" xr:uid="{85359948-00FD-41F1-97C4-48D1B6B65CB2}"/>
    <cellStyle name="20% - Accent3 2 2 3 2 3 4" xfId="20079" xr:uid="{4F08CD76-1C65-430C-B0E9-E5A873E7A232}"/>
    <cellStyle name="20% - Accent3 2 2 3 2 3 5" xfId="8137" xr:uid="{10FD9931-6BBA-404B-8E91-2A3E138C5A0E}"/>
    <cellStyle name="20% - Accent3 2 2 3 2 4" xfId="3683" xr:uid="{6B3E2B43-D27B-47C1-A1FE-0C9650155FD5}"/>
    <cellStyle name="20% - Accent3 2 2 3 2 4 2" xfId="15646" xr:uid="{B1BBFE97-CDBF-4CD3-AA84-BA47B2DCF106}"/>
    <cellStyle name="20% - Accent3 2 2 3 2 4 3" xfId="21605" xr:uid="{82C9EA12-547D-45F4-8410-4887D4267050}"/>
    <cellStyle name="20% - Accent3 2 2 3 2 4 4" xfId="9663" xr:uid="{83222869-EE9F-4DDC-863A-9282417CD7ED}"/>
    <cellStyle name="20% - Accent3 2 2 3 2 5" xfId="12676" xr:uid="{2EA44038-0791-42AE-8153-14ADD2D46FDE}"/>
    <cellStyle name="20% - Accent3 2 2 3 2 6" xfId="18635" xr:uid="{95C70161-F146-4923-8EAA-1128E85F46CD}"/>
    <cellStyle name="20% - Accent3 2 2 3 2 7" xfId="6693" xr:uid="{F9E85AF9-984C-4813-8917-0954FDCDADE9}"/>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3" xfId="23423" xr:uid="{E60F9193-03A9-4262-856C-152951CBE444}"/>
    <cellStyle name="20% - Accent3 2 2 3 3 2 2 4" xfId="11481" xr:uid="{C2879155-206E-4B0D-A591-6CF318D524BA}"/>
    <cellStyle name="20% - Accent3 2 2 3 3 2 3" xfId="14494" xr:uid="{AE1CB9A3-5C3B-4E89-9AA2-CB2426C6B77F}"/>
    <cellStyle name="20% - Accent3 2 2 3 3 2 4" xfId="20453" xr:uid="{B6DC6C6C-F1AD-4EC3-A197-8803C4A2DB00}"/>
    <cellStyle name="20% - Accent3 2 2 3 3 2 5" xfId="8511" xr:uid="{0F60D0BC-109B-4C33-A45C-1875533EDF3D}"/>
    <cellStyle name="20% - Accent3 2 2 3 3 3" xfId="4057" xr:uid="{CE5BA9A6-0B7D-429B-B3BF-E44A4E17CEEC}"/>
    <cellStyle name="20% - Accent3 2 2 3 3 3 2" xfId="16020" xr:uid="{FE9DAD7E-906C-4266-B646-884D5A6C983F}"/>
    <cellStyle name="20% - Accent3 2 2 3 3 3 3" xfId="21979" xr:uid="{76BB3356-563D-4AD8-A1C4-1F01791DCCFE}"/>
    <cellStyle name="20% - Accent3 2 2 3 3 3 4" xfId="10037" xr:uid="{613E9E94-34C1-457A-B09D-47B548615565}"/>
    <cellStyle name="20% - Accent3 2 2 3 3 4" xfId="13050" xr:uid="{5986091E-5DC5-461A-9F7B-A0BD0E78DD39}"/>
    <cellStyle name="20% - Accent3 2 2 3 3 5" xfId="19009" xr:uid="{2517425F-1E8B-428D-8075-60315EBE6B36}"/>
    <cellStyle name="20% - Accent3 2 2 3 3 6" xfId="7067" xr:uid="{A2303236-6234-4BBE-B612-41276A608D15}"/>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3" xfId="22701" xr:uid="{4CC55D62-E4D1-4CA5-A6BA-5AC4DC26636E}"/>
    <cellStyle name="20% - Accent3 2 2 3 4 2 4" xfId="10759" xr:uid="{281709D7-AF0B-4238-9437-49986E173E19}"/>
    <cellStyle name="20% - Accent3 2 2 3 4 3" xfId="13772" xr:uid="{36A2422C-D74A-41B4-B4CC-6CE4017AB1BF}"/>
    <cellStyle name="20% - Accent3 2 2 3 4 4" xfId="19731" xr:uid="{4E4A8B78-DC64-4D95-9DE9-A7576B031EBB}"/>
    <cellStyle name="20% - Accent3 2 2 3 4 5" xfId="7789" xr:uid="{6D7E663D-CCB2-4315-ACA2-30E85DB5BDB9}"/>
    <cellStyle name="20% - Accent3 2 2 3 5" xfId="3335" xr:uid="{C104AA80-E9AE-466F-B870-1241DD005FBB}"/>
    <cellStyle name="20% - Accent3 2 2 3 5 2" xfId="15298" xr:uid="{4DB5773B-39AD-460C-90E9-02F7D0F0D45D}"/>
    <cellStyle name="20% - Accent3 2 2 3 5 3" xfId="21257" xr:uid="{44BFE846-B7A8-4F1E-8106-E0921FDFE00C}"/>
    <cellStyle name="20% - Accent3 2 2 3 5 4" xfId="9315" xr:uid="{028F625D-ACB0-4BC1-82D7-96C04689A81D}"/>
    <cellStyle name="20% - Accent3 2 2 3 6" xfId="12328" xr:uid="{D4F9C109-69BE-4855-AA3A-C45C009DB677}"/>
    <cellStyle name="20% - Accent3 2 2 3 7" xfId="18287" xr:uid="{40D082BF-4C66-4293-B6FD-CD86E3C2BD0D}"/>
    <cellStyle name="20% - Accent3 2 2 3 8" xfId="6345" xr:uid="{A135DA63-E005-4E1C-AA38-7828CA377347}"/>
    <cellStyle name="20% - Accent3 2 2 4" xfId="481" xr:uid="{00000000-0005-0000-0000-000045000000}"/>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3" xfId="23539" xr:uid="{81ACA5D2-A954-4685-AAE3-9FBECA2F8915}"/>
    <cellStyle name="20% - Accent3 2 2 4 2 2 2 4" xfId="11597" xr:uid="{009E574C-2FDB-4F03-A797-284133BBE549}"/>
    <cellStyle name="20% - Accent3 2 2 4 2 2 3" xfId="14610" xr:uid="{CAA49CE1-3DE7-44B7-B687-BFF9D4B8E68E}"/>
    <cellStyle name="20% - Accent3 2 2 4 2 2 4" xfId="20569" xr:uid="{1A5B5166-A224-4F9D-B9D5-14D2438C1B57}"/>
    <cellStyle name="20% - Accent3 2 2 4 2 2 5" xfId="8627" xr:uid="{6F684027-8596-408F-8BF2-54124D2E7402}"/>
    <cellStyle name="20% - Accent3 2 2 4 2 3" xfId="4173" xr:uid="{AABDC0CB-8BAD-4249-BA59-AF8436552640}"/>
    <cellStyle name="20% - Accent3 2 2 4 2 3 2" xfId="16136" xr:uid="{747DCB62-10DA-435B-A076-894A7F9703C8}"/>
    <cellStyle name="20% - Accent3 2 2 4 2 3 3" xfId="22095" xr:uid="{96FF5AF6-45D8-4E13-B9F5-507EF21BF105}"/>
    <cellStyle name="20% - Accent3 2 2 4 2 3 4" xfId="10153" xr:uid="{7871DF13-7EF1-4695-AE5F-4498B412AC35}"/>
    <cellStyle name="20% - Accent3 2 2 4 2 4" xfId="13166" xr:uid="{A1B8885E-2E4D-496D-806E-39B572CC269E}"/>
    <cellStyle name="20% - Accent3 2 2 4 2 5" xfId="19125" xr:uid="{8E603405-C64B-4412-8E61-500A05FAADE1}"/>
    <cellStyle name="20% - Accent3 2 2 4 2 6" xfId="7183" xr:uid="{B144FD1A-DAA5-4CFB-98DD-DA5336F11161}"/>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3" xfId="22817" xr:uid="{DE8B458D-CCB5-47B0-879F-3C57E62F8B40}"/>
    <cellStyle name="20% - Accent3 2 2 4 3 2 4" xfId="10875" xr:uid="{47288D81-63F7-400F-A0F0-E63D8D093CF3}"/>
    <cellStyle name="20% - Accent3 2 2 4 3 3" xfId="13888" xr:uid="{E0278ADE-E519-40C7-8341-CED52E9CD911}"/>
    <cellStyle name="20% - Accent3 2 2 4 3 4" xfId="19847" xr:uid="{F564EF68-3DD2-4762-B8C9-ADAABA1E5136}"/>
    <cellStyle name="20% - Accent3 2 2 4 3 5" xfId="7905" xr:uid="{BF741B96-4FFC-4A4A-8909-9F1130B7E0B5}"/>
    <cellStyle name="20% - Accent3 2 2 4 4" xfId="3451" xr:uid="{49EA92FC-92EA-4CB0-8D14-887CCB399917}"/>
    <cellStyle name="20% - Accent3 2 2 4 4 2" xfId="15414" xr:uid="{74344A99-B3FC-425F-BD15-FFA1DDE876D1}"/>
    <cellStyle name="20% - Accent3 2 2 4 4 3" xfId="21373" xr:uid="{059E65FE-3FBC-4E59-8935-5EE361E7AFE8}"/>
    <cellStyle name="20% - Accent3 2 2 4 4 4" xfId="9431" xr:uid="{8606ACF5-A8E2-419D-B03F-C066F8B4943E}"/>
    <cellStyle name="20% - Accent3 2 2 4 5" xfId="12444" xr:uid="{81C1802B-910F-48D4-AAA6-7ED40852625F}"/>
    <cellStyle name="20% - Accent3 2 2 4 6" xfId="18403" xr:uid="{BED75BD6-8A20-4D24-A064-49B06E2CEC6F}"/>
    <cellStyle name="20% - Accent3 2 2 4 7" xfId="6461" xr:uid="{42F82781-614B-418C-8108-0E4397D9D17E}"/>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3" xfId="23191" xr:uid="{B3DEAB63-18D7-4FD8-9FB7-08FFF8425036}"/>
    <cellStyle name="20% - Accent3 2 2 5 2 2 4" xfId="11249" xr:uid="{40B7EBE1-D25A-41E8-8AAD-F1F8AE68C40B}"/>
    <cellStyle name="20% - Accent3 2 2 5 2 3" xfId="14262" xr:uid="{C8F03C05-2B05-45A9-819E-F2BA099C7B4D}"/>
    <cellStyle name="20% - Accent3 2 2 5 2 4" xfId="20221" xr:uid="{AE23EF91-BEE3-4896-82F9-EDA065180C05}"/>
    <cellStyle name="20% - Accent3 2 2 5 2 5" xfId="8279" xr:uid="{794550E2-24C3-458C-892A-D9B4684A9686}"/>
    <cellStyle name="20% - Accent3 2 2 5 3" xfId="3825" xr:uid="{5D13343E-D7D8-4BE4-8434-EFFD89CF5256}"/>
    <cellStyle name="20% - Accent3 2 2 5 3 2" xfId="15788" xr:uid="{41D472B4-CD3C-4696-9490-ADE1F3CA1F63}"/>
    <cellStyle name="20% - Accent3 2 2 5 3 3" xfId="21747" xr:uid="{25CD2C5F-B32A-4286-9E4F-E9CF48C6D45B}"/>
    <cellStyle name="20% - Accent3 2 2 5 3 4" xfId="9805" xr:uid="{A129E947-11F1-4A78-A72F-3F15B04781B5}"/>
    <cellStyle name="20% - Accent3 2 2 5 4" xfId="12818" xr:uid="{D650C923-EE63-4D5D-9848-9915EC48CD39}"/>
    <cellStyle name="20% - Accent3 2 2 5 5" xfId="18777" xr:uid="{D43E726A-8745-4C75-B619-0291A2899FB9}"/>
    <cellStyle name="20% - Accent3 2 2 5 6" xfId="6835" xr:uid="{981D46EB-1FA6-46BE-ADF6-3D452E92E25C}"/>
    <cellStyle name="20% - Accent3 2 2 6" xfId="1577" xr:uid="{00000000-0005-0000-0000-000045000000}"/>
    <cellStyle name="20% - Accent3 2 2 6 2" xfId="4547" xr:uid="{A48C6F9A-7D9E-4B63-9589-572A376CC046}"/>
    <cellStyle name="20% - Accent3 2 2 6 2 2" xfId="16510" xr:uid="{F32D002D-8284-462D-9AF8-19394348129B}"/>
    <cellStyle name="20% - Accent3 2 2 6 2 3" xfId="22469" xr:uid="{D3A066D2-75C5-4F55-94EB-2AD2BA7FCB6A}"/>
    <cellStyle name="20% - Accent3 2 2 6 2 4" xfId="10527" xr:uid="{ECB0C505-23FA-486D-A92A-7859443940C6}"/>
    <cellStyle name="20% - Accent3 2 2 6 3" xfId="13540" xr:uid="{D902EC89-7116-4B87-B0AC-995F896FA80B}"/>
    <cellStyle name="20% - Accent3 2 2 6 4" xfId="19499" xr:uid="{6C047045-469E-4CBB-865D-2689F2EA5146}"/>
    <cellStyle name="20% - Accent3 2 2 6 5" xfId="7557" xr:uid="{2E714140-955B-4861-A79D-97D5419B1069}"/>
    <cellStyle name="20% - Accent3 2 2 7" xfId="3103" xr:uid="{9CED8AEC-C960-4537-94FE-0736BC7C9698}"/>
    <cellStyle name="20% - Accent3 2 2 7 2" xfId="15066" xr:uid="{2447E0A5-6396-4ABF-B2DE-56CEDB851DC8}"/>
    <cellStyle name="20% - Accent3 2 2 7 3" xfId="21025" xr:uid="{062E4EA6-BF7E-48E3-A7CB-90899E88F238}"/>
    <cellStyle name="20% - Accent3 2 2 7 4" xfId="9083" xr:uid="{546BD3CB-203D-4FC1-8810-6C658A5854AA}"/>
    <cellStyle name="20% - Accent3 2 2 8" xfId="12096" xr:uid="{B70BDAD4-CDF5-441D-ADC9-BAA994F581E7}"/>
    <cellStyle name="20% - Accent3 2 2 9" xfId="18055" xr:uid="{C5FE81F0-7C70-4AC2-ACFF-2EAAD644185C}"/>
    <cellStyle name="20% - Accent3 2 3" xfId="191" xr:uid="{00000000-0005-0000-0000-000045000000}"/>
    <cellStyle name="20% - Accent3 2 3 2" xfId="539" xr:uid="{00000000-0005-0000-0000-000045000000}"/>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3" xfId="23597" xr:uid="{DA249E49-2C1E-47C5-B9D7-07AA4C4B0051}"/>
    <cellStyle name="20% - Accent3 2 3 2 2 2 2 4" xfId="11655" xr:uid="{05E07234-3383-43BC-B17F-8D642A01F87A}"/>
    <cellStyle name="20% - Accent3 2 3 2 2 2 3" xfId="14668" xr:uid="{5D8EC6E0-E0EE-462B-8545-22F4AADA78F2}"/>
    <cellStyle name="20% - Accent3 2 3 2 2 2 4" xfId="20627" xr:uid="{EAE1144E-9C7A-4146-8490-7850DF193B9C}"/>
    <cellStyle name="20% - Accent3 2 3 2 2 2 5" xfId="8685" xr:uid="{9A2D96F9-7F99-4B1E-B9BE-D3F6993307E4}"/>
    <cellStyle name="20% - Accent3 2 3 2 2 3" xfId="4231" xr:uid="{CC4134F6-69E1-4EEC-92DC-9E6A70B5C99D}"/>
    <cellStyle name="20% - Accent3 2 3 2 2 3 2" xfId="16194" xr:uid="{E6ADD8C3-E183-4B58-81DA-F9955E52B890}"/>
    <cellStyle name="20% - Accent3 2 3 2 2 3 3" xfId="22153" xr:uid="{5F47D8FB-6A08-4B11-A62E-ED665F873403}"/>
    <cellStyle name="20% - Accent3 2 3 2 2 3 4" xfId="10211" xr:uid="{691C7FB9-328A-4774-90DA-36F9DF2AF092}"/>
    <cellStyle name="20% - Accent3 2 3 2 2 4" xfId="13224" xr:uid="{C4BDC7B0-5E44-4735-BCCB-6302038BA2EE}"/>
    <cellStyle name="20% - Accent3 2 3 2 2 5" xfId="19183" xr:uid="{7DCFAFE2-D89D-4199-8D31-6B9E6046A5BD}"/>
    <cellStyle name="20% - Accent3 2 3 2 2 6" xfId="7241" xr:uid="{71ED1520-C059-4444-90C7-116C489FBA28}"/>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3" xfId="22875" xr:uid="{47B26E56-AE7A-4503-BC70-B6DECE5E6D03}"/>
    <cellStyle name="20% - Accent3 2 3 2 3 2 4" xfId="10933" xr:uid="{971F3E27-AA63-4C17-9853-611C81E9A045}"/>
    <cellStyle name="20% - Accent3 2 3 2 3 3" xfId="13946" xr:uid="{3EC208D8-694B-42E4-B2A7-3AD2C508F942}"/>
    <cellStyle name="20% - Accent3 2 3 2 3 4" xfId="19905" xr:uid="{0E63A72F-4635-41CC-96AD-60B60E894260}"/>
    <cellStyle name="20% - Accent3 2 3 2 3 5" xfId="7963" xr:uid="{8F582610-C99B-4944-A0C7-BD2C52B80731}"/>
    <cellStyle name="20% - Accent3 2 3 2 4" xfId="3509" xr:uid="{E3D7EDD5-8904-47F8-B056-78C6747B2A5E}"/>
    <cellStyle name="20% - Accent3 2 3 2 4 2" xfId="15472" xr:uid="{192DF5E3-D1E9-4BD4-A2B4-DAD38AD1A8EB}"/>
    <cellStyle name="20% - Accent3 2 3 2 4 3" xfId="21431" xr:uid="{15F0010A-4C1C-4F24-8BF9-68F9F0399851}"/>
    <cellStyle name="20% - Accent3 2 3 2 4 4" xfId="9489" xr:uid="{C04EFB65-F088-48D9-8290-544C969E2B18}"/>
    <cellStyle name="20% - Accent3 2 3 2 5" xfId="12502" xr:uid="{4DA9218C-9F63-4539-BC8E-D948F7484CBB}"/>
    <cellStyle name="20% - Accent3 2 3 2 6" xfId="18461" xr:uid="{EB2B575F-2272-4087-9AC0-0DAE2A5C843B}"/>
    <cellStyle name="20% - Accent3 2 3 2 7" xfId="6519" xr:uid="{B8B532A2-72E1-4E44-8513-95EF851221FB}"/>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3" xfId="23249" xr:uid="{2ADE0387-AE9A-4D00-967E-D6949313CA20}"/>
    <cellStyle name="20% - Accent3 2 3 3 2 2 4" xfId="11307" xr:uid="{605F14F7-43D9-4A88-A9FB-6DA1DCC9CA8D}"/>
    <cellStyle name="20% - Accent3 2 3 3 2 3" xfId="14320" xr:uid="{78CBD733-C210-47B2-8BBF-9D8B7A309B70}"/>
    <cellStyle name="20% - Accent3 2 3 3 2 4" xfId="20279" xr:uid="{D0F324ED-CC80-439B-A584-F639DA21ABFB}"/>
    <cellStyle name="20% - Accent3 2 3 3 2 5" xfId="8337" xr:uid="{B512753B-40D5-49DC-A9AA-FBB954E01D61}"/>
    <cellStyle name="20% - Accent3 2 3 3 3" xfId="3883" xr:uid="{4E133952-4F51-455F-81E0-950AD4CF9771}"/>
    <cellStyle name="20% - Accent3 2 3 3 3 2" xfId="15846" xr:uid="{099D9C99-E119-4471-A1DD-630E75F3DD32}"/>
    <cellStyle name="20% - Accent3 2 3 3 3 3" xfId="21805" xr:uid="{CFEA56DE-4FFD-4644-8617-ECCF093041BE}"/>
    <cellStyle name="20% - Accent3 2 3 3 3 4" xfId="9863" xr:uid="{81E033FD-52E5-4518-A2E1-17F569306198}"/>
    <cellStyle name="20% - Accent3 2 3 3 4" xfId="12876" xr:uid="{A5C3E623-C483-45E3-BD77-94824C44E1A4}"/>
    <cellStyle name="20% - Accent3 2 3 3 5" xfId="18835" xr:uid="{20047497-65FF-451A-8F51-16ADE50BCD76}"/>
    <cellStyle name="20% - Accent3 2 3 3 6" xfId="6893" xr:uid="{3A83AE37-7E38-41AD-A968-F816A3640BF8}"/>
    <cellStyle name="20% - Accent3 2 3 4" xfId="1635" xr:uid="{00000000-0005-0000-0000-000045000000}"/>
    <cellStyle name="20% - Accent3 2 3 4 2" xfId="4605" xr:uid="{1843EB67-D66A-48BE-B3DA-9B370EBF38E7}"/>
    <cellStyle name="20% - Accent3 2 3 4 2 2" xfId="16568" xr:uid="{B23A25A7-7F05-4B2E-BFCE-6BC10C122470}"/>
    <cellStyle name="20% - Accent3 2 3 4 2 3" xfId="22527" xr:uid="{5049F946-9F3C-4D82-B7CC-F768A47DE098}"/>
    <cellStyle name="20% - Accent3 2 3 4 2 4" xfId="10585" xr:uid="{449F6325-6D99-46F6-B908-27A6E8769A73}"/>
    <cellStyle name="20% - Accent3 2 3 4 3" xfId="13598" xr:uid="{B60094F8-74D3-4617-8AB6-21DC771E9FFB}"/>
    <cellStyle name="20% - Accent3 2 3 4 4" xfId="19557" xr:uid="{0A730A17-3A68-48EB-880D-C8F0E73FCC86}"/>
    <cellStyle name="20% - Accent3 2 3 4 5" xfId="7615" xr:uid="{8F95CA22-35A5-4866-B48C-FD677D2086FF}"/>
    <cellStyle name="20% - Accent3 2 3 5" xfId="3161" xr:uid="{FCCE2A5C-A8C7-4D19-9C69-CB0905EA283F}"/>
    <cellStyle name="20% - Accent3 2 3 5 2" xfId="15124" xr:uid="{399C85F0-AA22-4EF7-9F77-16909E73690B}"/>
    <cellStyle name="20% - Accent3 2 3 5 3" xfId="21083" xr:uid="{F1DFEA64-32AB-46FE-9D26-1E5C74AD1B27}"/>
    <cellStyle name="20% - Accent3 2 3 5 4" xfId="9141" xr:uid="{71D57523-A5F9-48DE-84F5-0CF879477C4F}"/>
    <cellStyle name="20% - Accent3 2 3 6" xfId="12154" xr:uid="{F49AA21A-BC97-4F26-A591-4092AE64B21A}"/>
    <cellStyle name="20% - Accent3 2 3 7" xfId="18113" xr:uid="{7B995BCE-7E38-495C-AEBB-3B7D1CD28235}"/>
    <cellStyle name="20% - Accent3 2 3 8" xfId="6171" xr:uid="{27E16032-F54D-4C40-BE7C-66D2B1D19E6A}"/>
    <cellStyle name="20% - Accent3 2 4" xfId="307" xr:uid="{00000000-0005-0000-0000-000045000000}"/>
    <cellStyle name="20% - Accent3 2 4 2" xfId="655" xr:uid="{00000000-0005-0000-0000-000045000000}"/>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3" xfId="23713" xr:uid="{3F623375-DCFE-473E-B7AF-0E0DAB9D1F0F}"/>
    <cellStyle name="20% - Accent3 2 4 2 2 2 2 4" xfId="11771" xr:uid="{E8CB05A0-3D16-44A3-AD8B-A12CEC6FAD34}"/>
    <cellStyle name="20% - Accent3 2 4 2 2 2 3" xfId="14784" xr:uid="{E208DBA7-A855-417F-9DFA-D8446D6F1000}"/>
    <cellStyle name="20% - Accent3 2 4 2 2 2 4" xfId="20743" xr:uid="{575AB17C-C26C-4643-9B29-64390675A7D8}"/>
    <cellStyle name="20% - Accent3 2 4 2 2 2 5" xfId="8801" xr:uid="{6B1CC0BE-0DAC-4091-9179-95A2F4592FAB}"/>
    <cellStyle name="20% - Accent3 2 4 2 2 3" xfId="4347" xr:uid="{A9DC1F78-1A6C-46FF-A085-C6923AD821F4}"/>
    <cellStyle name="20% - Accent3 2 4 2 2 3 2" xfId="16310" xr:uid="{DA60FA7F-7E73-402B-BD7E-4BD1126BCEA0}"/>
    <cellStyle name="20% - Accent3 2 4 2 2 3 3" xfId="22269" xr:uid="{0A419BC6-6199-4339-9AB8-02399FEB7C50}"/>
    <cellStyle name="20% - Accent3 2 4 2 2 3 4" xfId="10327" xr:uid="{50BC0C49-C169-4737-935F-F3C4DA2A4261}"/>
    <cellStyle name="20% - Accent3 2 4 2 2 4" xfId="13340" xr:uid="{2F1C8169-D106-4222-A59D-D519D5B3B0A3}"/>
    <cellStyle name="20% - Accent3 2 4 2 2 5" xfId="19299" xr:uid="{B3837BFC-8BF7-4737-9037-9B2F46884578}"/>
    <cellStyle name="20% - Accent3 2 4 2 2 6" xfId="7357" xr:uid="{BE72716D-7719-4A00-BF51-047717A3EFB0}"/>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3" xfId="22991" xr:uid="{E985C73F-5992-434A-AACF-D09CFD5E8291}"/>
    <cellStyle name="20% - Accent3 2 4 2 3 2 4" xfId="11049" xr:uid="{67336C76-82B9-4440-BD61-A886978EBF66}"/>
    <cellStyle name="20% - Accent3 2 4 2 3 3" xfId="14062" xr:uid="{9F162640-F063-4663-85F6-7AE8BB75CD4F}"/>
    <cellStyle name="20% - Accent3 2 4 2 3 4" xfId="20021" xr:uid="{3F5BC2A5-1A81-42AD-8A2C-533136F80E29}"/>
    <cellStyle name="20% - Accent3 2 4 2 3 5" xfId="8079" xr:uid="{841BB07F-6946-4254-8684-8104CB57C869}"/>
    <cellStyle name="20% - Accent3 2 4 2 4" xfId="3625" xr:uid="{80D3E339-6BE5-4994-A9CF-9C869730C69A}"/>
    <cellStyle name="20% - Accent3 2 4 2 4 2" xfId="15588" xr:uid="{51C9BA61-D5B4-4E91-9478-3821B754471A}"/>
    <cellStyle name="20% - Accent3 2 4 2 4 3" xfId="21547" xr:uid="{B128806D-A910-4D28-8C13-D7B13F526C32}"/>
    <cellStyle name="20% - Accent3 2 4 2 4 4" xfId="9605" xr:uid="{B11E9EE5-8348-4A96-B201-030DE0CF5EE1}"/>
    <cellStyle name="20% - Accent3 2 4 2 5" xfId="12618" xr:uid="{312655CF-F5B5-42CE-A048-651DC2BD5B2A}"/>
    <cellStyle name="20% - Accent3 2 4 2 6" xfId="18577" xr:uid="{4D8F1903-1239-4E40-A456-06E6D3FF9123}"/>
    <cellStyle name="20% - Accent3 2 4 2 7" xfId="6635" xr:uid="{C4B59689-BA05-4094-961A-06CB7A2DE2EA}"/>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3" xfId="23365" xr:uid="{3B1398E2-8111-40D7-B004-EE70F03107CF}"/>
    <cellStyle name="20% - Accent3 2 4 3 2 2 4" xfId="11423" xr:uid="{34C89DD2-7CF1-4808-91C3-32ACAE612CD1}"/>
    <cellStyle name="20% - Accent3 2 4 3 2 3" xfId="14436" xr:uid="{0EEE0552-990C-4C7A-B140-22E66F143410}"/>
    <cellStyle name="20% - Accent3 2 4 3 2 4" xfId="20395" xr:uid="{8E2172A1-20D8-411F-982D-D02FC96B8C6F}"/>
    <cellStyle name="20% - Accent3 2 4 3 2 5" xfId="8453" xr:uid="{C73DC620-F864-4053-9E9B-99389A144437}"/>
    <cellStyle name="20% - Accent3 2 4 3 3" xfId="3999" xr:uid="{726B288C-805A-4D59-946C-1A77C6182C2E}"/>
    <cellStyle name="20% - Accent3 2 4 3 3 2" xfId="15962" xr:uid="{04D85893-ECB0-4394-94CE-15DE8A694586}"/>
    <cellStyle name="20% - Accent3 2 4 3 3 3" xfId="21921" xr:uid="{7479B492-0061-4451-8A38-CC01D8A29D8D}"/>
    <cellStyle name="20% - Accent3 2 4 3 3 4" xfId="9979" xr:uid="{322316F1-2FB2-4295-B4AF-8FC782775A23}"/>
    <cellStyle name="20% - Accent3 2 4 3 4" xfId="12992" xr:uid="{2FCD95D5-B4AA-48E8-B34E-9153F3F35288}"/>
    <cellStyle name="20% - Accent3 2 4 3 5" xfId="18951" xr:uid="{22C0399D-247A-4ECD-AB0E-FC379A3161C2}"/>
    <cellStyle name="20% - Accent3 2 4 3 6" xfId="7009" xr:uid="{95AAF419-CFE3-49B9-86D1-310B64381159}"/>
    <cellStyle name="20% - Accent3 2 4 4" xfId="1751" xr:uid="{00000000-0005-0000-0000-000045000000}"/>
    <cellStyle name="20% - Accent3 2 4 4 2" xfId="4721" xr:uid="{19FCBE0F-1AB1-4940-9E66-F78C1C5ED79A}"/>
    <cellStyle name="20% - Accent3 2 4 4 2 2" xfId="16684" xr:uid="{1EF72FC5-D13B-498A-B7B0-3C218E650F53}"/>
    <cellStyle name="20% - Accent3 2 4 4 2 3" xfId="22643" xr:uid="{5CA1CD51-7249-404E-AF40-D9025EBF5B20}"/>
    <cellStyle name="20% - Accent3 2 4 4 2 4" xfId="10701" xr:uid="{6320EACF-8FFC-4442-8615-0F42078516A7}"/>
    <cellStyle name="20% - Accent3 2 4 4 3" xfId="13714" xr:uid="{9E9C3031-6E4F-44C8-87F1-9DC0A20959AC}"/>
    <cellStyle name="20% - Accent3 2 4 4 4" xfId="19673" xr:uid="{A9AF7712-2F18-42BB-B5F4-22E3063D3F9A}"/>
    <cellStyle name="20% - Accent3 2 4 4 5" xfId="7731" xr:uid="{11920786-0AB3-46D7-BDE6-2306228E7C24}"/>
    <cellStyle name="20% - Accent3 2 4 5" xfId="3277" xr:uid="{D13221F0-7833-4799-8903-9F19E8E6EC76}"/>
    <cellStyle name="20% - Accent3 2 4 5 2" xfId="15240" xr:uid="{0D7CDF70-DD45-4B67-8B1A-38A97E883F08}"/>
    <cellStyle name="20% - Accent3 2 4 5 3" xfId="21199" xr:uid="{896FEF64-5DE4-4185-A90C-9DFFD186DB68}"/>
    <cellStyle name="20% - Accent3 2 4 5 4" xfId="9257" xr:uid="{45F357F6-B85C-4FA6-83E2-852BB0CEEBF9}"/>
    <cellStyle name="20% - Accent3 2 4 6" xfId="12270" xr:uid="{2C1130F5-09AD-4A82-8872-86BCDBA2D861}"/>
    <cellStyle name="20% - Accent3 2 4 7" xfId="18229" xr:uid="{2623583D-4EC2-438A-8AAB-08F15EB52E2C}"/>
    <cellStyle name="20% - Accent3 2 4 8" xfId="6287" xr:uid="{0C0EDAFA-8E11-46BA-B9B6-9FDC50A3F43C}"/>
    <cellStyle name="20% - Accent3 2 5" xfId="423" xr:uid="{00000000-0005-0000-0000-000045000000}"/>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3" xfId="23481" xr:uid="{466FFBC8-8EB1-458F-856F-2A88A2AF4CD2}"/>
    <cellStyle name="20% - Accent3 2 5 2 2 2 4" xfId="11539" xr:uid="{21F733D8-5959-46A9-BFA3-D0EDD618A002}"/>
    <cellStyle name="20% - Accent3 2 5 2 2 3" xfId="14552" xr:uid="{8C66A7DA-9EA5-49E9-AB39-8FCFAEB6CD82}"/>
    <cellStyle name="20% - Accent3 2 5 2 2 4" xfId="20511" xr:uid="{69CEFEFF-302B-412F-B25E-AD2BE0E8DB84}"/>
    <cellStyle name="20% - Accent3 2 5 2 2 5" xfId="8569" xr:uid="{BEC3E718-1844-4D7A-8FE7-4D22BD0D8B25}"/>
    <cellStyle name="20% - Accent3 2 5 2 3" xfId="4115" xr:uid="{402071E5-2357-415B-AE67-9294158D2848}"/>
    <cellStyle name="20% - Accent3 2 5 2 3 2" xfId="16078" xr:uid="{C6916579-76B7-41F2-BA48-9785FF9DAC32}"/>
    <cellStyle name="20% - Accent3 2 5 2 3 3" xfId="22037" xr:uid="{DA539F68-F799-48E9-BFFD-ABE35E0D2E93}"/>
    <cellStyle name="20% - Accent3 2 5 2 3 4" xfId="10095" xr:uid="{FCD9FD05-0860-43DD-BFB8-5ABC5D8ED1D7}"/>
    <cellStyle name="20% - Accent3 2 5 2 4" xfId="13108" xr:uid="{BB149CDC-DD3F-4759-A411-62337FC84F01}"/>
    <cellStyle name="20% - Accent3 2 5 2 5" xfId="19067" xr:uid="{F3DD85D0-3EDD-469E-A779-69CCD3733932}"/>
    <cellStyle name="20% - Accent3 2 5 2 6" xfId="7125" xr:uid="{2655D843-154C-4AD8-8C3C-B0D5B49438F2}"/>
    <cellStyle name="20% - Accent3 2 5 3" xfId="1867" xr:uid="{00000000-0005-0000-0000-000045000000}"/>
    <cellStyle name="20% - Accent3 2 5 3 2" xfId="4837" xr:uid="{D43593B1-4E5E-47FF-BFC7-3B3EBF5B65A4}"/>
    <cellStyle name="20% - Accent3 2 5 3 2 2" xfId="16800" xr:uid="{E7A25A46-1E39-4F38-A1AF-85A51B4D0CAD}"/>
    <cellStyle name="20% - Accent3 2 5 3 2 3" xfId="22759" xr:uid="{562D6316-6D90-424E-9F90-23E17C50C3D4}"/>
    <cellStyle name="20% - Accent3 2 5 3 2 4" xfId="10817" xr:uid="{ADE13BAF-542C-4358-904D-C10B53DE55CB}"/>
    <cellStyle name="20% - Accent3 2 5 3 3" xfId="13830" xr:uid="{8FB9F0B1-4346-4D04-AA00-FC5791FF924C}"/>
    <cellStyle name="20% - Accent3 2 5 3 4" xfId="19789" xr:uid="{9C5389CC-0B2D-45CF-8C3A-539C7291162C}"/>
    <cellStyle name="20% - Accent3 2 5 3 5" xfId="7847" xr:uid="{C2A81312-D81A-4F14-90B0-6C01F57BF5CD}"/>
    <cellStyle name="20% - Accent3 2 5 4" xfId="3393" xr:uid="{35EDCC31-C646-4948-943C-7FABF8844A31}"/>
    <cellStyle name="20% - Accent3 2 5 4 2" xfId="15356" xr:uid="{4A71CD4B-78E0-484D-BA75-5D1C8D5C7D39}"/>
    <cellStyle name="20% - Accent3 2 5 4 3" xfId="21315" xr:uid="{64390026-8862-4625-AAF5-B52830ADE8B2}"/>
    <cellStyle name="20% - Accent3 2 5 4 4" xfId="9373" xr:uid="{454D23BB-8A28-4B35-B201-AE39DCBDFFB3}"/>
    <cellStyle name="20% - Accent3 2 5 5" xfId="12386" xr:uid="{CB970A53-117E-4767-B2E8-515A5715CE19}"/>
    <cellStyle name="20% - Accent3 2 5 6" xfId="18345" xr:uid="{C671BD65-3896-4EB5-9070-5B934D8C27CA}"/>
    <cellStyle name="20% - Accent3 2 5 7" xfId="6403" xr:uid="{F0F7EFD0-07E3-40C7-A9C3-CF78E4DA0095}"/>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3" xfId="23133" xr:uid="{53A2543F-5C63-4F5B-9A90-FAD42D67FEAF}"/>
    <cellStyle name="20% - Accent3 2 6 2 2 4" xfId="11191" xr:uid="{C524306A-0359-4A54-825B-5D180A574080}"/>
    <cellStyle name="20% - Accent3 2 6 2 3" xfId="14204" xr:uid="{A90282ED-CD11-4637-88DB-82E3B8605FA7}"/>
    <cellStyle name="20% - Accent3 2 6 2 4" xfId="20163" xr:uid="{B4548176-095E-414B-ABE1-9D74CA75E10D}"/>
    <cellStyle name="20% - Accent3 2 6 2 5" xfId="8221" xr:uid="{7A31AC71-6F91-4DEF-B7F5-BE4059072791}"/>
    <cellStyle name="20% - Accent3 2 6 3" xfId="3767" xr:uid="{6B34F072-4CDC-4247-8AD3-091380D0614B}"/>
    <cellStyle name="20% - Accent3 2 6 3 2" xfId="15730" xr:uid="{5796888E-9511-4168-ACFC-4D5AE55F8392}"/>
    <cellStyle name="20% - Accent3 2 6 3 3" xfId="21689" xr:uid="{4DB5AF14-3CAE-4E0F-8808-29F49DFB59EF}"/>
    <cellStyle name="20% - Accent3 2 6 3 4" xfId="9747" xr:uid="{0B035CBE-3A8A-4DA4-8517-55636A4D7DEC}"/>
    <cellStyle name="20% - Accent3 2 6 4" xfId="12760" xr:uid="{05879A66-FC1E-4960-ACF1-56E9FE57063E}"/>
    <cellStyle name="20% - Accent3 2 6 5" xfId="18719" xr:uid="{6703D47F-5ECB-494E-9719-9665B3AC7670}"/>
    <cellStyle name="20% - Accent3 2 6 6" xfId="6777" xr:uid="{E5DA267F-C5F5-4C7E-A11E-5FB7380C37CC}"/>
    <cellStyle name="20% - Accent3 2 7" xfId="1519" xr:uid="{00000000-0005-0000-0000-000045000000}"/>
    <cellStyle name="20% - Accent3 2 7 2" xfId="4489" xr:uid="{6F75C030-78D0-4177-BB50-4447FA39A732}"/>
    <cellStyle name="20% - Accent3 2 7 2 2" xfId="16452" xr:uid="{B36C9079-1CA4-45DD-AA1A-EB5DED446891}"/>
    <cellStyle name="20% - Accent3 2 7 2 3" xfId="22411" xr:uid="{AAC76CBA-8C91-412A-B96D-E5EFC76F6FEB}"/>
    <cellStyle name="20% - Accent3 2 7 2 4" xfId="10469" xr:uid="{16EA4C52-42D6-4A69-BCE9-11E8D773FAF8}"/>
    <cellStyle name="20% - Accent3 2 7 3" xfId="13482" xr:uid="{F942DC53-B5A4-49AD-B2A0-CD2490D0478C}"/>
    <cellStyle name="20% - Accent3 2 7 4" xfId="19441" xr:uid="{C38556C4-C264-47CD-AFBF-B1D34FF3A660}"/>
    <cellStyle name="20% - Accent3 2 7 5" xfId="7499" xr:uid="{714CC342-4098-488D-9B2A-9070760679D9}"/>
    <cellStyle name="20% - Accent3 2 8" xfId="3045" xr:uid="{03679C9E-CE39-4410-9335-EA536CF0E4A5}"/>
    <cellStyle name="20% - Accent3 2 8 2" xfId="15008" xr:uid="{2376620D-056A-4E50-A06D-9D31535CC400}"/>
    <cellStyle name="20% - Accent3 2 8 3" xfId="20967" xr:uid="{30704B12-13AB-4ACC-8538-92B920E1B1AE}"/>
    <cellStyle name="20% - Accent3 2 8 4" xfId="9025" xr:uid="{11A3D3B8-B132-4175-874A-757839F5E469}"/>
    <cellStyle name="20% - Accent3 2 9" xfId="12038" xr:uid="{B5888D44-B62E-4726-B8F9-323866E28444}"/>
    <cellStyle name="20% - Accent3 3" xfId="102" xr:uid="{00000000-0005-0000-0000-000062000000}"/>
    <cellStyle name="20% - Accent3 3 10" xfId="6082" xr:uid="{FE677ED0-533B-4D9C-88F3-2A646F6A003D}"/>
    <cellStyle name="20% - Accent3 3 2" xfId="218" xr:uid="{00000000-0005-0000-0000-000062000000}"/>
    <cellStyle name="20% - Accent3 3 2 2" xfId="566" xr:uid="{00000000-0005-0000-0000-000062000000}"/>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3" xfId="23624" xr:uid="{33B87B89-AA44-4352-A6F7-24DBD662B106}"/>
    <cellStyle name="20% - Accent3 3 2 2 2 2 2 4" xfId="11682" xr:uid="{29D037C7-D4ED-4D75-97C0-F7B78E0CD2B6}"/>
    <cellStyle name="20% - Accent3 3 2 2 2 2 3" xfId="14695" xr:uid="{9F05E405-E448-4C2D-8BBB-44551A3B590B}"/>
    <cellStyle name="20% - Accent3 3 2 2 2 2 4" xfId="20654" xr:uid="{B1F91F19-761A-4282-98DC-070F71A0AA03}"/>
    <cellStyle name="20% - Accent3 3 2 2 2 2 5" xfId="8712" xr:uid="{291D81D0-0D59-463B-AA8C-91EE08EFD936}"/>
    <cellStyle name="20% - Accent3 3 2 2 2 3" xfId="4258" xr:uid="{7C14C6B2-B626-4126-8805-05BB2859D123}"/>
    <cellStyle name="20% - Accent3 3 2 2 2 3 2" xfId="16221" xr:uid="{593D53EB-735A-4FAF-A459-0884A96F644F}"/>
    <cellStyle name="20% - Accent3 3 2 2 2 3 3" xfId="22180" xr:uid="{4370A2DE-7CCD-40C1-93FD-68089F55FE7A}"/>
    <cellStyle name="20% - Accent3 3 2 2 2 3 4" xfId="10238" xr:uid="{C63F5AC9-D3D7-487F-8C42-2EF2F7D7467C}"/>
    <cellStyle name="20% - Accent3 3 2 2 2 4" xfId="13251" xr:uid="{D01CBBC0-E8CB-4A15-BE5A-A4A7CCCC129F}"/>
    <cellStyle name="20% - Accent3 3 2 2 2 5" xfId="19210" xr:uid="{B1FAD644-5B88-427F-A50D-BEB71218F191}"/>
    <cellStyle name="20% - Accent3 3 2 2 2 6" xfId="7268" xr:uid="{49605BBE-58B5-4C4F-A079-F08E56DF5296}"/>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3" xfId="22902" xr:uid="{ED078F61-0353-4CF3-B32E-9526F15645EA}"/>
    <cellStyle name="20% - Accent3 3 2 2 3 2 4" xfId="10960" xr:uid="{58153A5D-4363-4909-9E13-75F7B0D8098B}"/>
    <cellStyle name="20% - Accent3 3 2 2 3 3" xfId="13973" xr:uid="{D0665AE4-B643-48DB-B0B8-ED9F5F1590C1}"/>
    <cellStyle name="20% - Accent3 3 2 2 3 4" xfId="19932" xr:uid="{0DC6B61B-AC8D-4772-873B-3EF664F176BF}"/>
    <cellStyle name="20% - Accent3 3 2 2 3 5" xfId="7990" xr:uid="{A152D2A0-9386-4C2F-AE63-5349DBFF1FA5}"/>
    <cellStyle name="20% - Accent3 3 2 2 4" xfId="3536" xr:uid="{05CA8981-252A-409B-B07D-2F08348FD475}"/>
    <cellStyle name="20% - Accent3 3 2 2 4 2" xfId="15499" xr:uid="{526187D8-96C9-41CD-9687-410E335BB71A}"/>
    <cellStyle name="20% - Accent3 3 2 2 4 3" xfId="21458" xr:uid="{D174497F-CF55-4749-8B7C-6681EC233065}"/>
    <cellStyle name="20% - Accent3 3 2 2 4 4" xfId="9516" xr:uid="{F444C00D-2658-42B1-993D-587154E4FA80}"/>
    <cellStyle name="20% - Accent3 3 2 2 5" xfId="12529" xr:uid="{3BDDD57B-2BFE-4ADE-9610-5CC364498223}"/>
    <cellStyle name="20% - Accent3 3 2 2 6" xfId="18488" xr:uid="{47563455-969F-4B9D-ADA6-4CD472957614}"/>
    <cellStyle name="20% - Accent3 3 2 2 7" xfId="6546" xr:uid="{9777BCE3-327F-4988-ADF8-23AD38805FFD}"/>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3" xfId="23276" xr:uid="{0716B8E6-A5AB-4D95-9B76-D950D7A73D69}"/>
    <cellStyle name="20% - Accent3 3 2 3 2 2 4" xfId="11334" xr:uid="{EB361AD1-4DC0-463F-974E-846BC96F234D}"/>
    <cellStyle name="20% - Accent3 3 2 3 2 3" xfId="14347" xr:uid="{50B7CDB5-D99C-42A9-9BF6-90F8278F2AA3}"/>
    <cellStyle name="20% - Accent3 3 2 3 2 4" xfId="20306" xr:uid="{5CDCA1CA-9B3D-480B-8934-0498BE05BE25}"/>
    <cellStyle name="20% - Accent3 3 2 3 2 5" xfId="8364" xr:uid="{3D6DEF90-5351-405B-A2D2-A6866DDD5535}"/>
    <cellStyle name="20% - Accent3 3 2 3 3" xfId="3910" xr:uid="{8B71A26A-9E22-4F97-AD72-1C2195EFA20E}"/>
    <cellStyle name="20% - Accent3 3 2 3 3 2" xfId="15873" xr:uid="{605CC2C7-4B9E-47EB-82BB-343DEDDBD9A8}"/>
    <cellStyle name="20% - Accent3 3 2 3 3 3" xfId="21832" xr:uid="{E7AEA4E9-98FB-42FB-99A4-52DB76DA4E7F}"/>
    <cellStyle name="20% - Accent3 3 2 3 3 4" xfId="9890" xr:uid="{CA14FD85-AD52-4A00-8B10-402D52FCDB21}"/>
    <cellStyle name="20% - Accent3 3 2 3 4" xfId="12903" xr:uid="{CB4D6D6D-885A-464E-B7C3-5DB01C1A7B0A}"/>
    <cellStyle name="20% - Accent3 3 2 3 5" xfId="18862" xr:uid="{6141BBF9-E197-40FD-B1DD-F498F88BD7EB}"/>
    <cellStyle name="20% - Accent3 3 2 3 6" xfId="6920" xr:uid="{6B945A40-2BBF-4F23-987E-976AC4C0E600}"/>
    <cellStyle name="20% - Accent3 3 2 4" xfId="1662" xr:uid="{00000000-0005-0000-0000-000062000000}"/>
    <cellStyle name="20% - Accent3 3 2 4 2" xfId="4632" xr:uid="{6FBCECDF-ABA2-4DCD-9B6F-8DC56D76D3A7}"/>
    <cellStyle name="20% - Accent3 3 2 4 2 2" xfId="16595" xr:uid="{E2FF6627-D8D4-43DA-B7D6-A511B1E1A839}"/>
    <cellStyle name="20% - Accent3 3 2 4 2 3" xfId="22554" xr:uid="{866CC9EE-48E6-4668-8721-79976312D374}"/>
    <cellStyle name="20% - Accent3 3 2 4 2 4" xfId="10612" xr:uid="{C03C8EB6-BE06-46CE-9972-97659D902D99}"/>
    <cellStyle name="20% - Accent3 3 2 4 3" xfId="13625" xr:uid="{4785F206-F241-4C5B-9744-50CBFB279D7B}"/>
    <cellStyle name="20% - Accent3 3 2 4 4" xfId="19584" xr:uid="{5240A739-0189-4EA1-8A8F-94E097F9348C}"/>
    <cellStyle name="20% - Accent3 3 2 4 5" xfId="7642" xr:uid="{4B2C1A11-74E1-4920-A44F-18F09B89850B}"/>
    <cellStyle name="20% - Accent3 3 2 5" xfId="3188" xr:uid="{FC829DB2-497E-42FA-A691-4E9309CE67D8}"/>
    <cellStyle name="20% - Accent3 3 2 5 2" xfId="15151" xr:uid="{2147C67D-AB79-4233-89E7-C7222AEF549C}"/>
    <cellStyle name="20% - Accent3 3 2 5 3" xfId="21110" xr:uid="{695E3AD0-6C5F-4F87-8950-6A5B999F6CE3}"/>
    <cellStyle name="20% - Accent3 3 2 5 4" xfId="9168" xr:uid="{C1FDD206-C2D7-4EA0-A452-5B4B0A1A9D69}"/>
    <cellStyle name="20% - Accent3 3 2 6" xfId="12181" xr:uid="{E8E2044D-174E-47B0-BA9F-FC96F1A9337B}"/>
    <cellStyle name="20% - Accent3 3 2 7" xfId="18140" xr:uid="{6201D921-EC5D-434A-B8F3-E946D46E2A8D}"/>
    <cellStyle name="20% - Accent3 3 2 8" xfId="6198" xr:uid="{21FEE9D9-AFE9-48F5-87A0-7E1F682C75E9}"/>
    <cellStyle name="20% - Accent3 3 3" xfId="334" xr:uid="{00000000-0005-0000-0000-000062000000}"/>
    <cellStyle name="20% - Accent3 3 3 2" xfId="682" xr:uid="{00000000-0005-0000-0000-000062000000}"/>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3" xfId="23740" xr:uid="{B326EB6E-0398-4750-9C5E-28968AE3FF19}"/>
    <cellStyle name="20% - Accent3 3 3 2 2 2 2 4" xfId="11798" xr:uid="{254F5057-CBBC-4C44-A65E-BC72B97ABC04}"/>
    <cellStyle name="20% - Accent3 3 3 2 2 2 3" xfId="14811" xr:uid="{DAC61062-7FA0-47F2-9249-F2A06791DB81}"/>
    <cellStyle name="20% - Accent3 3 3 2 2 2 4" xfId="20770" xr:uid="{4085DCB0-C4D5-4566-A5B1-B1FF9018F9E3}"/>
    <cellStyle name="20% - Accent3 3 3 2 2 2 5" xfId="8828" xr:uid="{5C63CAF4-3FB1-44CA-A3DA-36361F16FC6F}"/>
    <cellStyle name="20% - Accent3 3 3 2 2 3" xfId="4374" xr:uid="{A27CBE83-428D-450F-8FC8-B030D8194B6D}"/>
    <cellStyle name="20% - Accent3 3 3 2 2 3 2" xfId="16337" xr:uid="{AA0C1D28-A646-401A-B909-20DADD8BA34A}"/>
    <cellStyle name="20% - Accent3 3 3 2 2 3 3" xfId="22296" xr:uid="{C9E918E7-297C-458C-878B-2175F20D5F23}"/>
    <cellStyle name="20% - Accent3 3 3 2 2 3 4" xfId="10354" xr:uid="{297210FF-45EB-4146-B4D3-CEEC4F069D0B}"/>
    <cellStyle name="20% - Accent3 3 3 2 2 4" xfId="13367" xr:uid="{9A6BCA03-F885-4554-8009-B80E8A0D17DF}"/>
    <cellStyle name="20% - Accent3 3 3 2 2 5" xfId="19326" xr:uid="{62333603-724C-4782-84A4-AEB588F8F687}"/>
    <cellStyle name="20% - Accent3 3 3 2 2 6" xfId="7384" xr:uid="{70DDFEC2-2561-475B-9C77-81105289DCBC}"/>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3" xfId="23018" xr:uid="{19E2A404-E211-4C18-B2F5-5AB5B44DF5CC}"/>
    <cellStyle name="20% - Accent3 3 3 2 3 2 4" xfId="11076" xr:uid="{C4C77AD8-AE2B-4DBE-91BC-8233BA27CBE6}"/>
    <cellStyle name="20% - Accent3 3 3 2 3 3" xfId="14089" xr:uid="{16E09E35-96B4-4A7B-B586-B02E3F9D0CA7}"/>
    <cellStyle name="20% - Accent3 3 3 2 3 4" xfId="20048" xr:uid="{BEB1C65F-6202-426A-B86E-86B1E3DBB43E}"/>
    <cellStyle name="20% - Accent3 3 3 2 3 5" xfId="8106" xr:uid="{9FA6D99C-072F-4E13-AC0C-5D8CE514CFE1}"/>
    <cellStyle name="20% - Accent3 3 3 2 4" xfId="3652" xr:uid="{C35D923B-7AD1-4AB3-9818-75FB0569D266}"/>
    <cellStyle name="20% - Accent3 3 3 2 4 2" xfId="15615" xr:uid="{08D10CD9-8A3D-4D31-B122-AF16F0FB9874}"/>
    <cellStyle name="20% - Accent3 3 3 2 4 3" xfId="21574" xr:uid="{03EAFEA5-6473-45C6-8181-5FD344379183}"/>
    <cellStyle name="20% - Accent3 3 3 2 4 4" xfId="9632" xr:uid="{9428FDC1-6153-486E-9324-6A21C6805A10}"/>
    <cellStyle name="20% - Accent3 3 3 2 5" xfId="12645" xr:uid="{65D1CE52-C107-4433-BF70-6A4EC752A76A}"/>
    <cellStyle name="20% - Accent3 3 3 2 6" xfId="18604" xr:uid="{7D01DD30-C2EF-4D4C-A582-3E0C3A359C45}"/>
    <cellStyle name="20% - Accent3 3 3 2 7" xfId="6662" xr:uid="{C5F0D089-A837-4AC0-A2A8-C8FF96500B0D}"/>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3" xfId="23392" xr:uid="{492233B4-777C-4F6A-B0D1-EEECD73AE67C}"/>
    <cellStyle name="20% - Accent3 3 3 3 2 2 4" xfId="11450" xr:uid="{8F35BC66-BC01-4DDC-8B6C-B6F78DE30FF1}"/>
    <cellStyle name="20% - Accent3 3 3 3 2 3" xfId="14463" xr:uid="{BAF50604-8CDF-445E-8447-73E2E4A2E4D4}"/>
    <cellStyle name="20% - Accent3 3 3 3 2 4" xfId="20422" xr:uid="{939D23EB-474A-4AFC-88BC-5509509EF38F}"/>
    <cellStyle name="20% - Accent3 3 3 3 2 5" xfId="8480" xr:uid="{EF1CFC0C-116A-4F14-81D9-355A0D3E9D54}"/>
    <cellStyle name="20% - Accent3 3 3 3 3" xfId="4026" xr:uid="{1B373A90-87E6-48AB-AEC8-3D9AEADD0C9F}"/>
    <cellStyle name="20% - Accent3 3 3 3 3 2" xfId="15989" xr:uid="{6839D5AE-0744-4720-9D5B-277AEDD53FEA}"/>
    <cellStyle name="20% - Accent3 3 3 3 3 3" xfId="21948" xr:uid="{4AA31B69-D422-4EC5-8630-70D0A2F0E63B}"/>
    <cellStyle name="20% - Accent3 3 3 3 3 4" xfId="10006" xr:uid="{0D1AF25F-1C52-4C84-8AB5-90F5E3222E23}"/>
    <cellStyle name="20% - Accent3 3 3 3 4" xfId="13019" xr:uid="{5FBB09C3-C69B-443F-95B8-18CE44A24D7E}"/>
    <cellStyle name="20% - Accent3 3 3 3 5" xfId="18978" xr:uid="{0D3E232B-6B97-4AA9-BF9F-DBE3B4CF5A00}"/>
    <cellStyle name="20% - Accent3 3 3 3 6" xfId="7036" xr:uid="{3C916F1E-44AC-4C89-BADF-DECC2106C719}"/>
    <cellStyle name="20% - Accent3 3 3 4" xfId="1778" xr:uid="{00000000-0005-0000-0000-000062000000}"/>
    <cellStyle name="20% - Accent3 3 3 4 2" xfId="4748" xr:uid="{DD5ECB93-6B9C-4A9E-8A55-793179B06A92}"/>
    <cellStyle name="20% - Accent3 3 3 4 2 2" xfId="16711" xr:uid="{4F4A403B-8B38-41B0-B55F-6977F2C6A469}"/>
    <cellStyle name="20% - Accent3 3 3 4 2 3" xfId="22670" xr:uid="{D9CD6BBC-477E-46DA-AC61-4A06A1F6A7C2}"/>
    <cellStyle name="20% - Accent3 3 3 4 2 4" xfId="10728" xr:uid="{9C517487-FE0A-4802-AF3E-F37871ECF509}"/>
    <cellStyle name="20% - Accent3 3 3 4 3" xfId="13741" xr:uid="{8E1DC709-9E30-4949-B585-33EAE732188B}"/>
    <cellStyle name="20% - Accent3 3 3 4 4" xfId="19700" xr:uid="{895729EE-4113-49C3-820B-2618A2E8B7C5}"/>
    <cellStyle name="20% - Accent3 3 3 4 5" xfId="7758" xr:uid="{E71FA170-584C-41AD-A04E-F47DA766885A}"/>
    <cellStyle name="20% - Accent3 3 3 5" xfId="3304" xr:uid="{044655E0-F52E-4D10-AF36-F3A465E00E5C}"/>
    <cellStyle name="20% - Accent3 3 3 5 2" xfId="15267" xr:uid="{5DC597BC-6871-4099-86A8-81AA229C4933}"/>
    <cellStyle name="20% - Accent3 3 3 5 3" xfId="21226" xr:uid="{FC8C93DB-9AF3-4ABB-BA22-E438E93C846A}"/>
    <cellStyle name="20% - Accent3 3 3 5 4" xfId="9284" xr:uid="{F68E1542-DC1C-41AB-BC9C-F38598875CB7}"/>
    <cellStyle name="20% - Accent3 3 3 6" xfId="12297" xr:uid="{9F7A3E3F-2BC1-4A63-BEFA-01E1DCCE79A2}"/>
    <cellStyle name="20% - Accent3 3 3 7" xfId="18256" xr:uid="{4A900F8D-80DD-41D6-B2A5-DECC1EFB538D}"/>
    <cellStyle name="20% - Accent3 3 3 8" xfId="6314" xr:uid="{483285A3-94BF-4DD3-8C53-34F8537A3949}"/>
    <cellStyle name="20% - Accent3 3 4" xfId="450" xr:uid="{00000000-0005-0000-0000-000062000000}"/>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3" xfId="23508" xr:uid="{54CA9378-0D49-498B-A88C-2C667F62A0F2}"/>
    <cellStyle name="20% - Accent3 3 4 2 2 2 4" xfId="11566" xr:uid="{CF870C79-CDEF-44CF-85CE-EF784CFC0827}"/>
    <cellStyle name="20% - Accent3 3 4 2 2 3" xfId="14579" xr:uid="{5E459D06-BC0C-4DC2-A959-0321A8F4BB68}"/>
    <cellStyle name="20% - Accent3 3 4 2 2 4" xfId="20538" xr:uid="{A3CBF464-7453-4E94-ACBC-8362FC8D172F}"/>
    <cellStyle name="20% - Accent3 3 4 2 2 5" xfId="8596" xr:uid="{6DF57323-7106-4874-A08E-B46337F37C76}"/>
    <cellStyle name="20% - Accent3 3 4 2 3" xfId="4142" xr:uid="{00292EE5-54C6-4932-91D1-CFFEFBB9AE69}"/>
    <cellStyle name="20% - Accent3 3 4 2 3 2" xfId="16105" xr:uid="{CF68AFBA-F895-4B97-9E1F-77D1D657A298}"/>
    <cellStyle name="20% - Accent3 3 4 2 3 3" xfId="22064" xr:uid="{23E4EFA9-41CE-4550-88DB-D3DF31ED1447}"/>
    <cellStyle name="20% - Accent3 3 4 2 3 4" xfId="10122" xr:uid="{4CA1374E-F78E-4543-A6E4-E0CEAC424B21}"/>
    <cellStyle name="20% - Accent3 3 4 2 4" xfId="13135" xr:uid="{7E93BF4D-98AB-48B9-BFC5-07C18D0DAE3D}"/>
    <cellStyle name="20% - Accent3 3 4 2 5" xfId="19094" xr:uid="{DFDDA020-7D5D-4A47-9DF9-ED8920D2C86F}"/>
    <cellStyle name="20% - Accent3 3 4 2 6" xfId="7152" xr:uid="{56165FF8-3211-4BD2-B02A-BC9F51AF3ABE}"/>
    <cellStyle name="20% - Accent3 3 4 3" xfId="1894" xr:uid="{00000000-0005-0000-0000-000062000000}"/>
    <cellStyle name="20% - Accent3 3 4 3 2" xfId="4864" xr:uid="{5FE22F56-6937-4285-8141-6C0144521E12}"/>
    <cellStyle name="20% - Accent3 3 4 3 2 2" xfId="16827" xr:uid="{A81D36EE-5F18-4ACF-AB7E-5158F611BAB7}"/>
    <cellStyle name="20% - Accent3 3 4 3 2 3" xfId="22786" xr:uid="{51FDE0B7-7E58-45BA-A2EB-D0163882972F}"/>
    <cellStyle name="20% - Accent3 3 4 3 2 4" xfId="10844" xr:uid="{269583CD-54AC-4080-A992-77B7CCDCD84B}"/>
    <cellStyle name="20% - Accent3 3 4 3 3" xfId="13857" xr:uid="{91EB809D-F977-42A2-A3BD-3D77A6B4ACEE}"/>
    <cellStyle name="20% - Accent3 3 4 3 4" xfId="19816" xr:uid="{C0D0E3D6-36A7-4922-8B0C-9863FF36ABA4}"/>
    <cellStyle name="20% - Accent3 3 4 3 5" xfId="7874" xr:uid="{B8A07DFA-D1FC-4C49-8953-D3CE43C168AB}"/>
    <cellStyle name="20% - Accent3 3 4 4" xfId="3420" xr:uid="{7F29DE91-50D0-41A9-9B94-5BCC364ECD61}"/>
    <cellStyle name="20% - Accent3 3 4 4 2" xfId="15383" xr:uid="{E6BDBF7B-1D25-47DC-B1B5-454488A1E518}"/>
    <cellStyle name="20% - Accent3 3 4 4 3" xfId="21342" xr:uid="{A8FA77C5-A279-408A-8938-E43FC6B15D3B}"/>
    <cellStyle name="20% - Accent3 3 4 4 4" xfId="9400" xr:uid="{0974AD73-C275-47BB-9545-0A39FC5B406F}"/>
    <cellStyle name="20% - Accent3 3 4 5" xfId="12413" xr:uid="{893B4919-F9EE-40A7-B2B7-5155CD6205B9}"/>
    <cellStyle name="20% - Accent3 3 4 6" xfId="18372" xr:uid="{CFFC03C9-99A9-4E0A-AC0C-C4B9E982631A}"/>
    <cellStyle name="20% - Accent3 3 4 7" xfId="6430" xr:uid="{D2D882BC-92CC-4BBE-A4DE-CEB84F1A41CE}"/>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3" xfId="23160" xr:uid="{30E57A03-D597-4E16-8AF4-84E3F70F298A}"/>
    <cellStyle name="20% - Accent3 3 5 2 2 4" xfId="11218" xr:uid="{94EC2DFC-11C5-4A6E-BF11-1164E79EC87A}"/>
    <cellStyle name="20% - Accent3 3 5 2 3" xfId="14231" xr:uid="{BAAFDE9A-2108-475F-BAC2-8C032A70C780}"/>
    <cellStyle name="20% - Accent3 3 5 2 4" xfId="20190" xr:uid="{CDD9521D-861B-4B2A-A103-2A3F79B5AA4C}"/>
    <cellStyle name="20% - Accent3 3 5 2 5" xfId="8248" xr:uid="{DE5A600E-6B05-47D0-A4B0-E56E79B4A1FD}"/>
    <cellStyle name="20% - Accent3 3 5 3" xfId="3794" xr:uid="{2C3CE55C-54DE-4D19-8681-DAF9D4C3808A}"/>
    <cellStyle name="20% - Accent3 3 5 3 2" xfId="15757" xr:uid="{7D92BD41-8500-4851-A63C-8274F0CFE6FF}"/>
    <cellStyle name="20% - Accent3 3 5 3 3" xfId="21716" xr:uid="{896DA8CA-9ED2-41F8-AFB6-ED96A172F491}"/>
    <cellStyle name="20% - Accent3 3 5 3 4" xfId="9774" xr:uid="{D3B81B32-3A3D-4ED5-A7F1-9EE2FBB7CEF1}"/>
    <cellStyle name="20% - Accent3 3 5 4" xfId="12787" xr:uid="{EFA123D8-0AFC-4B7F-A87D-16150058ADE5}"/>
    <cellStyle name="20% - Accent3 3 5 5" xfId="18746" xr:uid="{0F98AB5C-F10D-4CD7-86B5-35FC36C8692B}"/>
    <cellStyle name="20% - Accent3 3 5 6" xfId="6804" xr:uid="{CD29DA59-398B-40A5-B332-0FE57114A32B}"/>
    <cellStyle name="20% - Accent3 3 6" xfId="1546" xr:uid="{00000000-0005-0000-0000-000062000000}"/>
    <cellStyle name="20% - Accent3 3 6 2" xfId="4516" xr:uid="{D7CC07D0-E0C4-4C91-A463-24967EA7989B}"/>
    <cellStyle name="20% - Accent3 3 6 2 2" xfId="16479" xr:uid="{A11F0231-0850-4B32-8F41-18889F53FEED}"/>
    <cellStyle name="20% - Accent3 3 6 2 3" xfId="22438" xr:uid="{0C85B272-DE9F-49F4-8DB1-6EEA1B57CD78}"/>
    <cellStyle name="20% - Accent3 3 6 2 4" xfId="10496" xr:uid="{2FFE6841-FE53-4956-BC9F-78126142C18B}"/>
    <cellStyle name="20% - Accent3 3 6 3" xfId="13509" xr:uid="{FA407D14-0DBC-4B8E-A308-873E23ABC607}"/>
    <cellStyle name="20% - Accent3 3 6 4" xfId="19468" xr:uid="{B45340DD-77FD-436C-9C7F-81B294995B18}"/>
    <cellStyle name="20% - Accent3 3 6 5" xfId="7526" xr:uid="{14ABEFD9-5CC2-4DB8-AF6E-9E7AF4827ACB}"/>
    <cellStyle name="20% - Accent3 3 7" xfId="3072" xr:uid="{34C87E05-7B06-4C8D-9254-17FD09A3C648}"/>
    <cellStyle name="20% - Accent3 3 7 2" xfId="15035" xr:uid="{2D1E8C0E-4FE8-40B6-8BD6-8FDC1A3A6768}"/>
    <cellStyle name="20% - Accent3 3 7 3" xfId="20994" xr:uid="{D681E714-0CDB-4D89-9D90-BD5F2E9FA04A}"/>
    <cellStyle name="20% - Accent3 3 7 4" xfId="9052" xr:uid="{53C91208-019D-451C-B0C1-5C3E5A318B70}"/>
    <cellStyle name="20% - Accent3 3 8" xfId="12065" xr:uid="{EDC650BC-2663-49E3-B242-BAA8CB12AEF1}"/>
    <cellStyle name="20% - Accent3 3 9" xfId="18024" xr:uid="{2F9411AC-EFE6-45D6-9BED-AF4C5FFA60BB}"/>
    <cellStyle name="20% - Accent3 4" xfId="160" xr:uid="{00000000-0005-0000-0000-0000A0000000}"/>
    <cellStyle name="20% - Accent3 4 2" xfId="508" xr:uid="{00000000-0005-0000-0000-0000A0000000}"/>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3" xfId="23566" xr:uid="{8742BA4B-485A-4F9E-807E-EC9F2F0852BB}"/>
    <cellStyle name="20% - Accent3 4 2 2 2 2 4" xfId="11624" xr:uid="{52ADC8E5-F18F-4303-B559-785648B04A20}"/>
    <cellStyle name="20% - Accent3 4 2 2 2 3" xfId="14637" xr:uid="{586DDB88-5F36-4222-9AD8-A0CF8015787C}"/>
    <cellStyle name="20% - Accent3 4 2 2 2 4" xfId="20596" xr:uid="{A34B6616-498A-4B58-A595-FAF943AD574E}"/>
    <cellStyle name="20% - Accent3 4 2 2 2 5" xfId="8654" xr:uid="{608A2745-76B6-4E74-97B0-47DE15FC45B4}"/>
    <cellStyle name="20% - Accent3 4 2 2 3" xfId="4200" xr:uid="{80327515-53F3-46EA-863B-A2057EED6B66}"/>
    <cellStyle name="20% - Accent3 4 2 2 3 2" xfId="16163" xr:uid="{D10F2FF5-0344-43F7-9060-085A77B9CA20}"/>
    <cellStyle name="20% - Accent3 4 2 2 3 3" xfId="22122" xr:uid="{57988416-9872-45A0-BBF3-A7DA0DFB00ED}"/>
    <cellStyle name="20% - Accent3 4 2 2 3 4" xfId="10180" xr:uid="{37F58602-C1F7-497B-8271-E22747A1F8F7}"/>
    <cellStyle name="20% - Accent3 4 2 2 4" xfId="13193" xr:uid="{4F950179-DC35-4B44-9ABB-889D71A23EE3}"/>
    <cellStyle name="20% - Accent3 4 2 2 5" xfId="19152" xr:uid="{85E40CD9-8468-4414-B841-FEDE6B489892}"/>
    <cellStyle name="20% - Accent3 4 2 2 6" xfId="7210" xr:uid="{1B4961B7-50DB-49D8-A1B4-03CF21D9083A}"/>
    <cellStyle name="20% - Accent3 4 2 3" xfId="1952" xr:uid="{00000000-0005-0000-0000-0000A0000000}"/>
    <cellStyle name="20% - Accent3 4 2 3 2" xfId="4922" xr:uid="{D30E6D24-85A6-4124-85AA-CE339E3A1772}"/>
    <cellStyle name="20% - Accent3 4 2 3 2 2" xfId="16885" xr:uid="{B4D08D88-D5FC-4869-846E-71949FE93C81}"/>
    <cellStyle name="20% - Accent3 4 2 3 2 3" xfId="22844" xr:uid="{6F66B95A-4E16-4256-A7DF-4B4439C14C12}"/>
    <cellStyle name="20% - Accent3 4 2 3 2 4" xfId="10902" xr:uid="{FBC209E4-F6FC-4C02-94CD-58C6A19D6437}"/>
    <cellStyle name="20% - Accent3 4 2 3 3" xfId="13915" xr:uid="{2EDF62A7-8433-4611-B267-FBB4B703A807}"/>
    <cellStyle name="20% - Accent3 4 2 3 4" xfId="19874" xr:uid="{4D09BA09-0D9D-4D39-B22D-10E360670DAF}"/>
    <cellStyle name="20% - Accent3 4 2 3 5" xfId="7932" xr:uid="{9583F2E5-AC3B-4A86-8A62-87C4E148E496}"/>
    <cellStyle name="20% - Accent3 4 2 4" xfId="3478" xr:uid="{604BE654-C732-4836-89BC-C0FE68B6A56C}"/>
    <cellStyle name="20% - Accent3 4 2 4 2" xfId="15441" xr:uid="{7E8D76AD-4465-4FF4-8C6A-FE43AC8B1E0E}"/>
    <cellStyle name="20% - Accent3 4 2 4 3" xfId="21400" xr:uid="{9ED3E4BD-8A9B-4F2F-AEF2-370C3AC0C9BC}"/>
    <cellStyle name="20% - Accent3 4 2 4 4" xfId="9458" xr:uid="{18FABADA-9F85-4F0A-9222-2D09F7D05F88}"/>
    <cellStyle name="20% - Accent3 4 2 5" xfId="12471" xr:uid="{AF3B7C59-43F1-4B39-929E-59D30F509392}"/>
    <cellStyle name="20% - Accent3 4 2 6" xfId="18430" xr:uid="{A8AE8D54-4966-463D-BF8E-AB7124E01C33}"/>
    <cellStyle name="20% - Accent3 4 2 7" xfId="6488" xr:uid="{73927191-2F7B-4AE3-B3E7-2055166F89CC}"/>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3" xfId="23218" xr:uid="{07D68D5B-D536-4D3F-850F-672068EF0B98}"/>
    <cellStyle name="20% - Accent3 4 3 2 2 4" xfId="11276" xr:uid="{1165562A-3344-4EBE-8DB7-13D6373716CE}"/>
    <cellStyle name="20% - Accent3 4 3 2 3" xfId="14289" xr:uid="{981E3833-5158-4F7B-BA16-1394602416A6}"/>
    <cellStyle name="20% - Accent3 4 3 2 4" xfId="20248" xr:uid="{6A8CC9BF-5D79-4897-A1A7-BDC777330BD0}"/>
    <cellStyle name="20% - Accent3 4 3 2 5" xfId="8306" xr:uid="{AEC4DD61-A528-4BC4-A2BC-148F3FDB307D}"/>
    <cellStyle name="20% - Accent3 4 3 3" xfId="3852" xr:uid="{2FCB2C0B-4E3F-4D77-B1AD-63E1258622B1}"/>
    <cellStyle name="20% - Accent3 4 3 3 2" xfId="15815" xr:uid="{B9F8702C-C489-4F5F-AE3A-A9240EEDF3FE}"/>
    <cellStyle name="20% - Accent3 4 3 3 3" xfId="21774" xr:uid="{CD342F55-5890-452F-8A39-FCBF7012FB47}"/>
    <cellStyle name="20% - Accent3 4 3 3 4" xfId="9832" xr:uid="{A1B65C0D-93D6-4FC2-BCE9-8134979DD07E}"/>
    <cellStyle name="20% - Accent3 4 3 4" xfId="12845" xr:uid="{D176AEC4-4B8E-400E-A9EC-8749F11ADD6C}"/>
    <cellStyle name="20% - Accent3 4 3 5" xfId="18804" xr:uid="{5B5ED99B-13CD-4D2F-8AD2-EC8D32F5B6DB}"/>
    <cellStyle name="20% - Accent3 4 3 6" xfId="6862" xr:uid="{C24E5105-98B8-4848-9C61-974BC33B5590}"/>
    <cellStyle name="20% - Accent3 4 4" xfId="1604" xr:uid="{00000000-0005-0000-0000-0000A0000000}"/>
    <cellStyle name="20% - Accent3 4 4 2" xfId="4574" xr:uid="{0BB54142-658A-44DB-94FA-F35277BC6407}"/>
    <cellStyle name="20% - Accent3 4 4 2 2" xfId="16537" xr:uid="{F617199D-805E-4E69-A7C0-C9B1CC8EBAEB}"/>
    <cellStyle name="20% - Accent3 4 4 2 3" xfId="22496" xr:uid="{FA7E5CF9-4B64-4168-A0D3-6EAAAE2E2726}"/>
    <cellStyle name="20% - Accent3 4 4 2 4" xfId="10554" xr:uid="{F425D771-1AFA-411B-AA9C-28663012622D}"/>
    <cellStyle name="20% - Accent3 4 4 3" xfId="13567" xr:uid="{20E1FF8E-5E1D-441C-8B3C-3658E8F94613}"/>
    <cellStyle name="20% - Accent3 4 4 4" xfId="19526" xr:uid="{AE9FB24D-CCBE-4603-86E8-1CC01003B729}"/>
    <cellStyle name="20% - Accent3 4 4 5" xfId="7584" xr:uid="{FE1D0BED-A8F9-417D-86A9-497614A637B7}"/>
    <cellStyle name="20% - Accent3 4 5" xfId="3130" xr:uid="{40077D14-8A69-459A-8C8C-9F888F1EB5B9}"/>
    <cellStyle name="20% - Accent3 4 5 2" xfId="15093" xr:uid="{C29933D3-677E-4932-93BE-B7DB04B4B368}"/>
    <cellStyle name="20% - Accent3 4 5 3" xfId="21052" xr:uid="{EFAD18A8-58A6-4588-91D1-89B7E94860E5}"/>
    <cellStyle name="20% - Accent3 4 5 4" xfId="9110" xr:uid="{9EF17C80-656B-45A0-A273-D214E6478F91}"/>
    <cellStyle name="20% - Accent3 4 6" xfId="12123" xr:uid="{88240B56-0CA6-4EBD-912B-F4F041191465}"/>
    <cellStyle name="20% - Accent3 4 7" xfId="18082" xr:uid="{E6FB3250-CF40-4CF7-A9C6-F9B96F0C05E6}"/>
    <cellStyle name="20% - Accent3 4 8" xfId="6140" xr:uid="{76BAA44F-FFA6-4FEE-8388-35A30DDD48BA}"/>
    <cellStyle name="20% - Accent3 5" xfId="276" xr:uid="{00000000-0005-0000-0000-000014010000}"/>
    <cellStyle name="20% - Accent3 5 2" xfId="624" xr:uid="{00000000-0005-0000-0000-000014010000}"/>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3" xfId="23682" xr:uid="{F6838F39-1CA4-4CA0-BE8F-E9081CDEB537}"/>
    <cellStyle name="20% - Accent3 5 2 2 2 2 4" xfId="11740" xr:uid="{DE61B96C-73D0-45AD-B460-AA15A2E4C042}"/>
    <cellStyle name="20% - Accent3 5 2 2 2 3" xfId="14753" xr:uid="{C23465B5-60C3-4B4F-9B16-7E4609F92015}"/>
    <cellStyle name="20% - Accent3 5 2 2 2 4" xfId="20712" xr:uid="{4AF34DAF-ECE3-4224-A2F6-2794414E9ACC}"/>
    <cellStyle name="20% - Accent3 5 2 2 2 5" xfId="8770" xr:uid="{24144BC9-5014-4DCD-9C4B-B752AA08AD8D}"/>
    <cellStyle name="20% - Accent3 5 2 2 3" xfId="4316" xr:uid="{E259F11C-64D8-4EC1-AC6A-763F6B5FD69B}"/>
    <cellStyle name="20% - Accent3 5 2 2 3 2" xfId="16279" xr:uid="{F191DE4E-0E3C-4ECE-AB22-0710571CA71C}"/>
    <cellStyle name="20% - Accent3 5 2 2 3 3" xfId="22238" xr:uid="{0ABD3C3B-F356-43BA-82C5-4DF9CE5EF64C}"/>
    <cellStyle name="20% - Accent3 5 2 2 3 4" xfId="10296" xr:uid="{DFBB5F44-B446-43EB-9CCA-46417195CEF8}"/>
    <cellStyle name="20% - Accent3 5 2 2 4" xfId="13309" xr:uid="{0966CC0A-9F11-4F5E-892D-D5C3C803E077}"/>
    <cellStyle name="20% - Accent3 5 2 2 5" xfId="19268" xr:uid="{49BF1225-D6E6-438F-99B7-500C01FEF92C}"/>
    <cellStyle name="20% - Accent3 5 2 2 6" xfId="7326" xr:uid="{AE64AFB9-AC46-4A59-B08A-08A1545E12EF}"/>
    <cellStyle name="20% - Accent3 5 2 3" xfId="2068" xr:uid="{00000000-0005-0000-0000-000014010000}"/>
    <cellStyle name="20% - Accent3 5 2 3 2" xfId="5038" xr:uid="{AAE25DF1-A6CB-42A6-BE6B-CF8AC44E7D54}"/>
    <cellStyle name="20% - Accent3 5 2 3 2 2" xfId="17001" xr:uid="{5B42C12B-A158-499C-B90F-3EB47EA614B8}"/>
    <cellStyle name="20% - Accent3 5 2 3 2 3" xfId="22960" xr:uid="{43BE0664-1812-4677-AF51-52C413BC2291}"/>
    <cellStyle name="20% - Accent3 5 2 3 2 4" xfId="11018" xr:uid="{DFDEBA4A-DE34-44D0-919A-DA7FC788BC33}"/>
    <cellStyle name="20% - Accent3 5 2 3 3" xfId="14031" xr:uid="{CD654EC6-9C3B-4AB2-B500-945AEB978F3A}"/>
    <cellStyle name="20% - Accent3 5 2 3 4" xfId="19990" xr:uid="{A5EA4977-AD42-4381-8D70-6FE0C903CC2E}"/>
    <cellStyle name="20% - Accent3 5 2 3 5" xfId="8048" xr:uid="{070F614C-4CD0-46D0-A03B-68D0E26977B4}"/>
    <cellStyle name="20% - Accent3 5 2 4" xfId="3594" xr:uid="{D09DA10A-DE76-4455-8EAB-9A1AC5470380}"/>
    <cellStyle name="20% - Accent3 5 2 4 2" xfId="15557" xr:uid="{B941FA2B-CCCA-420F-B735-E786B7E56BC3}"/>
    <cellStyle name="20% - Accent3 5 2 4 3" xfId="21516" xr:uid="{8BCCFAA2-2B74-4ABA-A00A-02CFE867CFB0}"/>
    <cellStyle name="20% - Accent3 5 2 4 4" xfId="9574" xr:uid="{101B2821-47F0-42C4-9CD6-F706C847C11F}"/>
    <cellStyle name="20% - Accent3 5 2 5" xfId="12587" xr:uid="{55DB8177-193B-4A2D-9449-1ED9A3D09557}"/>
    <cellStyle name="20% - Accent3 5 2 6" xfId="18546" xr:uid="{0A588B18-8717-4F39-8731-5D0E5D089BBB}"/>
    <cellStyle name="20% - Accent3 5 2 7" xfId="6604" xr:uid="{1B7B6A1B-A017-4113-81C3-B3975282692D}"/>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3" xfId="23334" xr:uid="{B6D63485-BD50-4091-954A-F3917AE1945B}"/>
    <cellStyle name="20% - Accent3 5 3 2 2 4" xfId="11392" xr:uid="{78101ED7-56F4-49EA-ADD0-5B9D81BAC2F5}"/>
    <cellStyle name="20% - Accent3 5 3 2 3" xfId="14405" xr:uid="{04A6F912-43D7-48D4-87E8-28C9F923C9B2}"/>
    <cellStyle name="20% - Accent3 5 3 2 4" xfId="20364" xr:uid="{25AC8736-26F7-4740-9746-EDB81E2A55D0}"/>
    <cellStyle name="20% - Accent3 5 3 2 5" xfId="8422" xr:uid="{85B2B754-40BA-4070-B0AF-372BB57E5144}"/>
    <cellStyle name="20% - Accent3 5 3 3" xfId="3968" xr:uid="{5B888483-04CE-44BC-B3F1-31C7111A5387}"/>
    <cellStyle name="20% - Accent3 5 3 3 2" xfId="15931" xr:uid="{9D1E35BF-A95F-48FD-9B45-D3DC5E81C233}"/>
    <cellStyle name="20% - Accent3 5 3 3 3" xfId="21890" xr:uid="{70736698-44A2-456F-8E20-0E2704AF5ED7}"/>
    <cellStyle name="20% - Accent3 5 3 3 4" xfId="9948" xr:uid="{212F2539-37D1-45DF-9C67-625B8FFDFE79}"/>
    <cellStyle name="20% - Accent3 5 3 4" xfId="12961" xr:uid="{4AEE54C3-A7A7-4C9B-A79A-DFFE4C7D1063}"/>
    <cellStyle name="20% - Accent3 5 3 5" xfId="18920" xr:uid="{82CD265C-0A1E-4CAA-B94F-0CB0C4B5E166}"/>
    <cellStyle name="20% - Accent3 5 3 6" xfId="6978" xr:uid="{92E0B304-AF82-4F97-A921-EE8D45142263}"/>
    <cellStyle name="20% - Accent3 5 4" xfId="1720" xr:uid="{00000000-0005-0000-0000-000014010000}"/>
    <cellStyle name="20% - Accent3 5 4 2" xfId="4690" xr:uid="{F8DE748A-3C6B-4125-BD0D-F93372E4F2CD}"/>
    <cellStyle name="20% - Accent3 5 4 2 2" xfId="16653" xr:uid="{49798BC9-412F-4DF0-99A2-A526495C8745}"/>
    <cellStyle name="20% - Accent3 5 4 2 3" xfId="22612" xr:uid="{6F308F37-2C68-49BE-A692-09FF5D397355}"/>
    <cellStyle name="20% - Accent3 5 4 2 4" xfId="10670" xr:uid="{1A99049F-95B6-4A82-9C53-917076916BA3}"/>
    <cellStyle name="20% - Accent3 5 4 3" xfId="13683" xr:uid="{870D12C8-6CD4-459C-8F6D-2221FDA5AD22}"/>
    <cellStyle name="20% - Accent3 5 4 4" xfId="19642" xr:uid="{B17FD7D5-1816-4BF6-826F-E2FF4AB77FF4}"/>
    <cellStyle name="20% - Accent3 5 4 5" xfId="7700" xr:uid="{F67E7079-B570-4CB9-BCE6-92230331FB14}"/>
    <cellStyle name="20% - Accent3 5 5" xfId="3246" xr:uid="{B53366D1-40F3-4880-875F-1BA03CB542DE}"/>
    <cellStyle name="20% - Accent3 5 5 2" xfId="15209" xr:uid="{DEC132A0-5A8F-4A63-9551-E048B4F44F08}"/>
    <cellStyle name="20% - Accent3 5 5 3" xfId="21168" xr:uid="{61212870-3675-4A7E-B277-79F3D5AADDF2}"/>
    <cellStyle name="20% - Accent3 5 5 4" xfId="9226" xr:uid="{03EF1445-40E4-40C7-A31D-590F054EBC23}"/>
    <cellStyle name="20% - Accent3 5 6" xfId="12239" xr:uid="{238FDA25-361E-4FEB-9E01-7FEB3C8B6A45}"/>
    <cellStyle name="20% - Accent3 5 7" xfId="18198" xr:uid="{A6E7AB5E-8045-4A44-9367-E3FAC97B8E77}"/>
    <cellStyle name="20% - Accent3 5 8" xfId="6256" xr:uid="{E6518497-539C-4DB2-8AF7-AC383B5E6494}"/>
    <cellStyle name="20% - Accent3 6" xfId="392" xr:uid="{00000000-0005-0000-0000-00009A010000}"/>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3" xfId="23450" xr:uid="{A69330B5-2635-48A5-AD2F-EECE88D03E94}"/>
    <cellStyle name="20% - Accent3 6 2 2 2 4" xfId="11508" xr:uid="{098C313F-F306-440F-A677-1C4F2FCF98FC}"/>
    <cellStyle name="20% - Accent3 6 2 2 3" xfId="14521" xr:uid="{19AB79CE-A4A2-450A-A92F-36C8CF937EE4}"/>
    <cellStyle name="20% - Accent3 6 2 2 4" xfId="20480" xr:uid="{91A2755E-1CAC-44D5-8D12-DE14CFD4BB1A}"/>
    <cellStyle name="20% - Accent3 6 2 2 5" xfId="8538" xr:uid="{AC991085-C3B1-438B-A746-9D0E4E6A1DF2}"/>
    <cellStyle name="20% - Accent3 6 2 3" xfId="4084" xr:uid="{70616218-7781-493E-B3D4-C944C861990F}"/>
    <cellStyle name="20% - Accent3 6 2 3 2" xfId="16047" xr:uid="{372F95FD-D7E0-4120-BDF4-A4ABFC44B8DC}"/>
    <cellStyle name="20% - Accent3 6 2 3 3" xfId="22006" xr:uid="{4709DACF-B7C3-4BC3-9DCE-E85FB4F3CCF0}"/>
    <cellStyle name="20% - Accent3 6 2 3 4" xfId="10064" xr:uid="{D14D01F9-C269-4AE9-992E-E1D619DB1C0A}"/>
    <cellStyle name="20% - Accent3 6 2 4" xfId="13077" xr:uid="{9ADA451C-3B17-4334-9615-DA1C1F459417}"/>
    <cellStyle name="20% - Accent3 6 2 5" xfId="19036" xr:uid="{B25B6AE4-19B2-4BF8-97B9-79B5E73A3D12}"/>
    <cellStyle name="20% - Accent3 6 2 6" xfId="7094" xr:uid="{5830974E-14C2-484C-94F4-056C10ABB081}"/>
    <cellStyle name="20% - Accent3 6 3" xfId="1836" xr:uid="{00000000-0005-0000-0000-00009A010000}"/>
    <cellStyle name="20% - Accent3 6 3 2" xfId="4806" xr:uid="{FD48ED0A-A4A5-4C94-A4D0-93D6AC44FA09}"/>
    <cellStyle name="20% - Accent3 6 3 2 2" xfId="16769" xr:uid="{DB142738-CE0A-4E7C-B2AF-0B66A3BB26A0}"/>
    <cellStyle name="20% - Accent3 6 3 2 3" xfId="22728" xr:uid="{FA56A933-09CD-4A4A-9FC1-D7BB7EED1001}"/>
    <cellStyle name="20% - Accent3 6 3 2 4" xfId="10786" xr:uid="{28A9D02D-56F7-4FB6-A21B-4717271CA7D8}"/>
    <cellStyle name="20% - Accent3 6 3 3" xfId="13799" xr:uid="{21C2C550-50BD-4FE7-9CDF-FCED201DC184}"/>
    <cellStyle name="20% - Accent3 6 3 4" xfId="19758" xr:uid="{831F55DF-BBD1-4FBE-81BB-B66164FC634E}"/>
    <cellStyle name="20% - Accent3 6 3 5" xfId="7816" xr:uid="{143F3839-8688-48D5-850D-094BB7B9D57A}"/>
    <cellStyle name="20% - Accent3 6 4" xfId="3362" xr:uid="{3A4AF976-44AE-49B9-A39B-3D3F94D9BD96}"/>
    <cellStyle name="20% - Accent3 6 4 2" xfId="15325" xr:uid="{41ACBE2B-6B14-4FA0-A381-7D1CB427FF1B}"/>
    <cellStyle name="20% - Accent3 6 4 3" xfId="21284" xr:uid="{51FC7127-EB63-46E1-9642-0F0B2C3C7C9B}"/>
    <cellStyle name="20% - Accent3 6 4 4" xfId="9342" xr:uid="{351997D8-FE88-438C-A072-858CA11603D2}"/>
    <cellStyle name="20% - Accent3 6 5" xfId="12355" xr:uid="{BFA81ADE-3011-45C8-A869-1184D208B4B7}"/>
    <cellStyle name="20% - Accent3 6 6" xfId="18314" xr:uid="{A449EF69-2771-46C4-BAFF-2CCD037F5D58}"/>
    <cellStyle name="20% - Accent3 6 7" xfId="6372" xr:uid="{97AFE432-E1F7-4F7B-A90F-FF5C5642171E}"/>
    <cellStyle name="20% - Accent3 7" xfId="742" xr:uid="{00000000-0005-0000-0000-0000DE020000}"/>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3" xfId="23800" xr:uid="{C9D7CAEF-C4C1-4CAA-A42B-EE931F10A30F}"/>
    <cellStyle name="20% - Accent3 7 2 2 2 4" xfId="11858" xr:uid="{623EFD58-7ACC-4E4B-BBA5-817D80CF9F96}"/>
    <cellStyle name="20% - Accent3 7 2 2 3" xfId="14871" xr:uid="{AEACA2A9-47E3-4E3F-8B28-46AC2C0E5687}"/>
    <cellStyle name="20% - Accent3 7 2 2 4" xfId="20830" xr:uid="{239922FD-1EBA-4357-9B4D-BC0D919E66DA}"/>
    <cellStyle name="20% - Accent3 7 2 2 5" xfId="8888" xr:uid="{1929B650-0F93-4C8A-84D0-9BEE93A23BFF}"/>
    <cellStyle name="20% - Accent3 7 2 3" xfId="4434" xr:uid="{CE71845E-2556-4D26-9171-D84E142FD567}"/>
    <cellStyle name="20% - Accent3 7 2 3 2" xfId="16397" xr:uid="{CFC8B39F-CA54-494A-AC63-015C6F0B8F3B}"/>
    <cellStyle name="20% - Accent3 7 2 3 3" xfId="22356" xr:uid="{CE5E9C3A-4F8E-4EBE-8BBD-07C334401421}"/>
    <cellStyle name="20% - Accent3 7 2 3 4" xfId="10414" xr:uid="{59B05B38-F270-4059-B0D1-25229092C476}"/>
    <cellStyle name="20% - Accent3 7 2 4" xfId="13427" xr:uid="{6D5ACB17-E632-4455-97BE-E26AA6946A46}"/>
    <cellStyle name="20% - Accent3 7 2 5" xfId="19386" xr:uid="{1601BCFC-293D-40EE-8462-AE460649F94A}"/>
    <cellStyle name="20% - Accent3 7 2 6" xfId="7444" xr:uid="{7371CB5C-09A4-4E6D-8159-D782A4841FF5}"/>
    <cellStyle name="20% - Accent3 7 3" xfId="2186" xr:uid="{00000000-0005-0000-0000-0000DE020000}"/>
    <cellStyle name="20% - Accent3 7 3 2" xfId="5156" xr:uid="{7EA330D1-9B50-4256-B265-D5197A97BAC9}"/>
    <cellStyle name="20% - Accent3 7 3 2 2" xfId="17119" xr:uid="{639E1B8B-23A6-497F-B376-D92660261ED9}"/>
    <cellStyle name="20% - Accent3 7 3 2 3" xfId="23078" xr:uid="{937DD58F-1B85-49BA-92EE-2C3F460104F2}"/>
    <cellStyle name="20% - Accent3 7 3 2 4" xfId="11136" xr:uid="{180CD3BB-F824-47F4-AD36-FFC99A9014E1}"/>
    <cellStyle name="20% - Accent3 7 3 3" xfId="14149" xr:uid="{2BC5B7AF-2DC7-481A-A84C-072C7B0B5F60}"/>
    <cellStyle name="20% - Accent3 7 3 4" xfId="20108" xr:uid="{770F757E-274A-4B7C-8802-C14B3492DC36}"/>
    <cellStyle name="20% - Accent3 7 3 5" xfId="8166" xr:uid="{A932CCCB-F106-4D7C-A3AE-DB6A0A0CD0E4}"/>
    <cellStyle name="20% - Accent3 7 4" xfId="3712" xr:uid="{113DF48C-1366-49AB-87D6-60466005CAD4}"/>
    <cellStyle name="20% - Accent3 7 4 2" xfId="15675" xr:uid="{3C56F57A-BBB8-445B-9558-2ECC0237DE65}"/>
    <cellStyle name="20% - Accent3 7 4 3" xfId="21634" xr:uid="{E4DEDAF1-8740-4ABB-8130-4611724BECD5}"/>
    <cellStyle name="20% - Accent3 7 4 4" xfId="9692" xr:uid="{A3E53B9D-62A5-460F-9C3A-A0DCBD9AFCE5}"/>
    <cellStyle name="20% - Accent3 7 5" xfId="12705" xr:uid="{25E90AF4-D42D-4779-B6F6-3436D627EAD0}"/>
    <cellStyle name="20% - Accent3 7 6" xfId="18664" xr:uid="{A203C382-A2E2-4FBD-8D34-DF3D0E6EC8DA}"/>
    <cellStyle name="20% - Accent3 7 7" xfId="6722" xr:uid="{9C7E9892-395A-45D4-A4D5-4E556BDFD561}"/>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3" xfId="23102" xr:uid="{BEF4A02B-9333-4708-999D-C88F93A3A02B}"/>
    <cellStyle name="20% - Accent3 8 2 2 4" xfId="11160" xr:uid="{A5ED5579-9574-4D1C-BF77-343C71F6392F}"/>
    <cellStyle name="20% - Accent3 8 2 3" xfId="14173" xr:uid="{CE16943E-0CA7-4B3D-895B-DEF29BC35409}"/>
    <cellStyle name="20% - Accent3 8 2 4" xfId="20132" xr:uid="{D6D21471-D410-4A7D-983E-E6EEA185B83E}"/>
    <cellStyle name="20% - Accent3 8 2 5" xfId="8190" xr:uid="{8C7EF44D-D98D-4282-9F43-283D7BA645E4}"/>
    <cellStyle name="20% - Accent3 8 3" xfId="3736" xr:uid="{5B2A44C4-4EAE-4219-A9B4-16004166626F}"/>
    <cellStyle name="20% - Accent3 8 3 2" xfId="15699" xr:uid="{3AEADB7B-64C2-4C5D-B948-00DDA11CE16D}"/>
    <cellStyle name="20% - Accent3 8 3 3" xfId="21658" xr:uid="{B9C03190-5B80-4D86-9345-66B72EA0FF46}"/>
    <cellStyle name="20% - Accent3 8 3 4" xfId="9716" xr:uid="{A349D62B-0794-4A65-8D34-9B1E1227162A}"/>
    <cellStyle name="20% - Accent3 8 4" xfId="12729" xr:uid="{202A7D16-3041-4798-8096-98C1F6ADF050}"/>
    <cellStyle name="20% - Accent3 8 5" xfId="18688" xr:uid="{51F10D97-F17D-4429-A1ED-F62230F44FDC}"/>
    <cellStyle name="20% - Accent3 8 6" xfId="6746" xr:uid="{34CA1D9A-AEAE-45ED-9826-292CFB2C7210}"/>
    <cellStyle name="20% - Accent3 9" xfId="1488" xr:uid="{00000000-0005-0000-0000-00002C060000}"/>
    <cellStyle name="20% - Accent3 9 2" xfId="4458" xr:uid="{A9FA81E1-E77E-4CF8-A392-C0E41602513B}"/>
    <cellStyle name="20% - Accent3 9 2 2" xfId="16421" xr:uid="{EAB61EFE-3ABC-4D97-A72F-1C179D66528F}"/>
    <cellStyle name="20% - Accent3 9 2 3" xfId="22380" xr:uid="{494BFF96-CFEC-4FE9-BA3B-287AF3148A4C}"/>
    <cellStyle name="20% - Accent3 9 2 4" xfId="10438" xr:uid="{ACB30085-0B02-4FB0-A08F-6895A6FF4E40}"/>
    <cellStyle name="20% - Accent3 9 3" xfId="13451" xr:uid="{EDFB64BF-2168-4903-B536-E3D64B9A8B54}"/>
    <cellStyle name="20% - Accent3 9 4" xfId="19410" xr:uid="{C6AA1831-F951-4D0A-8DDC-933E4AB31C4E}"/>
    <cellStyle name="20% - Accent3 9 5" xfId="7468" xr:uid="{DEDD0C45-3A68-4B38-A5CA-7DBFB9163AD5}"/>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3" xfId="23827" xr:uid="{9B31EAC5-C8FD-4BAD-9798-6C009A4C5F85}"/>
    <cellStyle name="20% - Accent4 10 2 4" xfId="11885" xr:uid="{48A778D0-6D64-48F5-ABDA-51200A598B79}"/>
    <cellStyle name="20% - Accent4 10 3" xfId="14898" xr:uid="{CFBB27D0-2608-451A-9714-0BCBC3A1E87F}"/>
    <cellStyle name="20% - Accent4 10 4" xfId="20857" xr:uid="{B2E214E5-3B18-4B40-9CE9-A82EFDE91DC2}"/>
    <cellStyle name="20% - Accent4 10 5" xfId="8915" xr:uid="{DDDC4E5C-C1B4-47FA-8B44-236C95828DE4}"/>
    <cellStyle name="20% - Accent4 11" xfId="2968" xr:uid="{B7EAAFCC-0EE4-4184-B2BE-B064A265A287}"/>
    <cellStyle name="20% - Accent4 11 2" xfId="5938" xr:uid="{BBC98838-7781-4F34-8E48-9717819A07D2}"/>
    <cellStyle name="20% - Accent4 11 2 2" xfId="17901" xr:uid="{231778B6-DDE0-4945-AF83-73E2AF66D0CD}"/>
    <cellStyle name="20% - Accent4 11 2 3" xfId="23860" xr:uid="{93DB9779-9D9D-4B6A-BEFC-6E1DA49ADFA4}"/>
    <cellStyle name="20% - Accent4 11 2 4" xfId="11918" xr:uid="{EF26ED06-7D1E-4216-B9F3-9CA3DCC25632}"/>
    <cellStyle name="20% - Accent4 11 3" xfId="14931" xr:uid="{BA4B5897-75F9-449E-B14C-6DBAA192AF38}"/>
    <cellStyle name="20% - Accent4 11 4" xfId="20890" xr:uid="{2B5DDA6C-6B4C-48F2-BF3F-771F116C0FE2}"/>
    <cellStyle name="20% - Accent4 11 5" xfId="8948" xr:uid="{03DF1A43-00AB-48F2-A4DE-C775AB0132C3}"/>
    <cellStyle name="20% - Accent4 12" xfId="2989" xr:uid="{207DB33B-9AFB-45AB-810D-4394086D1940}"/>
    <cellStyle name="20% - Accent4 12 2" xfId="5959" xr:uid="{03AB9398-7035-4B4A-84BF-E1802FB13823}"/>
    <cellStyle name="20% - Accent4 12 2 2" xfId="17922" xr:uid="{480CE6C2-CBB0-42C9-BCC5-5A001D23A9DF}"/>
    <cellStyle name="20% - Accent4 12 2 3" xfId="23881" xr:uid="{44E4E098-9D59-4A09-BCEB-452A8AE9E758}"/>
    <cellStyle name="20% - Accent4 12 2 4" xfId="11939" xr:uid="{B2341FBD-E6B7-4832-8EC0-AD76AABCF143}"/>
    <cellStyle name="20% - Accent4 12 3" xfId="14952" xr:uid="{2E3D8492-9935-42FD-B178-C5584677F628}"/>
    <cellStyle name="20% - Accent4 12 4" xfId="20911" xr:uid="{D502E357-E8F9-4EF4-A4E0-FC8CA0F1067F}"/>
    <cellStyle name="20% - Accent4 12 5" xfId="8969" xr:uid="{52A31063-12E4-4E41-9CE6-EE493007885C}"/>
    <cellStyle name="20% - Accent4 13" xfId="3016" xr:uid="{A2DCA7ED-C61A-4979-B525-2171F27B4C72}"/>
    <cellStyle name="20% - Accent4 13 2" xfId="14979" xr:uid="{F285414E-8209-4D98-98B5-C3F04D0D83EA}"/>
    <cellStyle name="20% - Accent4 13 3" xfId="20938" xr:uid="{52041768-B0F0-48DD-9066-6097EF07B9C4}"/>
    <cellStyle name="20% - Accent4 13 4" xfId="8996" xr:uid="{4CD05556-2F60-4B8E-84C4-057B4AE22E14}"/>
    <cellStyle name="20% - Accent4 14" xfId="5982" xr:uid="{EF0E576C-BBC7-41E5-8FAA-B946CD28BA1C}"/>
    <cellStyle name="20% - Accent4 14 2" xfId="17945" xr:uid="{9DBE4821-21CD-4A35-9295-E849329560F4}"/>
    <cellStyle name="20% - Accent4 14 3" xfId="23904" xr:uid="{BA55EEFE-CE2E-45AD-BD06-3E4EDBB275D9}"/>
    <cellStyle name="20% - Accent4 14 4" xfId="11962" xr:uid="{8831AC09-15E9-4DA9-A847-2F1D5EC0DCEA}"/>
    <cellStyle name="20% - Accent4 15" xfId="6003" xr:uid="{33CCA372-29A5-471E-8520-6F5E9458963E}"/>
    <cellStyle name="20% - Accent4 15 2" xfId="11983" xr:uid="{17C0F6D5-28FC-4B4F-8F34-F96F1950AF77}"/>
    <cellStyle name="20% - Accent4 16" xfId="12008" xr:uid="{880E37B8-9611-44C0-A8B7-0738B85309D4}"/>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2" xfId="136" xr:uid="{00000000-0005-0000-0000-000046000000}"/>
    <cellStyle name="20% - Accent4 2 2 10" xfId="6116" xr:uid="{F211671F-C478-4D07-9725-7D8F2B2A6161}"/>
    <cellStyle name="20% - Accent4 2 2 2" xfId="252" xr:uid="{00000000-0005-0000-0000-000046000000}"/>
    <cellStyle name="20% - Accent4 2 2 2 2" xfId="600" xr:uid="{00000000-0005-0000-0000-000046000000}"/>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3" xfId="23658" xr:uid="{6A6AA8C7-C484-4268-9396-E0FA33D0D2DA}"/>
    <cellStyle name="20% - Accent4 2 2 2 2 2 2 2 4" xfId="11716" xr:uid="{25744AFE-B0B2-443D-BC85-BD012961F3A6}"/>
    <cellStyle name="20% - Accent4 2 2 2 2 2 2 3" xfId="14729" xr:uid="{EC83F388-F8B4-48AB-BC44-B96203671B90}"/>
    <cellStyle name="20% - Accent4 2 2 2 2 2 2 4" xfId="20688" xr:uid="{1840FB57-5429-4A9D-8450-F3765D99E654}"/>
    <cellStyle name="20% - Accent4 2 2 2 2 2 2 5" xfId="8746" xr:uid="{308F5342-460A-49E2-9479-CC2C2E862F95}"/>
    <cellStyle name="20% - Accent4 2 2 2 2 2 3" xfId="4292" xr:uid="{1B7C7BEB-84D6-4867-B9C1-56A8728CB27E}"/>
    <cellStyle name="20% - Accent4 2 2 2 2 2 3 2" xfId="16255" xr:uid="{605B6245-16DA-448D-8398-F17B6CF96E18}"/>
    <cellStyle name="20% - Accent4 2 2 2 2 2 3 3" xfId="22214" xr:uid="{67F91B8C-F1B5-4ABE-9192-E3C1336639C3}"/>
    <cellStyle name="20% - Accent4 2 2 2 2 2 3 4" xfId="10272" xr:uid="{30A00078-C9CC-4E29-9D56-69C2EE6CD796}"/>
    <cellStyle name="20% - Accent4 2 2 2 2 2 4" xfId="13285" xr:uid="{80FA58EF-4BDC-4402-A008-09CE3CF12EA4}"/>
    <cellStyle name="20% - Accent4 2 2 2 2 2 5" xfId="19244" xr:uid="{1089350F-1CB5-4151-8011-AC4D10FB5284}"/>
    <cellStyle name="20% - Accent4 2 2 2 2 2 6" xfId="7302" xr:uid="{41314F4E-371B-42D7-90BD-04C88590CFA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3" xfId="22936" xr:uid="{B0CF9ED7-EE13-43A8-9649-699274BEC2BE}"/>
    <cellStyle name="20% - Accent4 2 2 2 2 3 2 4" xfId="10994" xr:uid="{895BB86F-CB14-4DA3-9503-63FAF276DEB1}"/>
    <cellStyle name="20% - Accent4 2 2 2 2 3 3" xfId="14007" xr:uid="{262ED818-DE23-48DB-A12A-D85E0F4873F4}"/>
    <cellStyle name="20% - Accent4 2 2 2 2 3 4" xfId="19966" xr:uid="{BFBD2ED4-243A-438D-876B-31022D661C9B}"/>
    <cellStyle name="20% - Accent4 2 2 2 2 3 5" xfId="8024" xr:uid="{06444A36-07CB-4579-A729-62DEBC894801}"/>
    <cellStyle name="20% - Accent4 2 2 2 2 4" xfId="3570" xr:uid="{E43A2E89-F9BA-4BD2-9433-A845A32A0B33}"/>
    <cellStyle name="20% - Accent4 2 2 2 2 4 2" xfId="15533" xr:uid="{45A32A42-69D8-467E-805D-E422F840C437}"/>
    <cellStyle name="20% - Accent4 2 2 2 2 4 3" xfId="21492" xr:uid="{A9B8D6D0-13F3-47E4-A748-640BF533AC26}"/>
    <cellStyle name="20% - Accent4 2 2 2 2 4 4" xfId="9550" xr:uid="{EBD46B9F-C1BF-4001-B47B-ECE38029C36E}"/>
    <cellStyle name="20% - Accent4 2 2 2 2 5" xfId="12563" xr:uid="{05457F10-3F78-4DE1-92D5-1AE51D316D93}"/>
    <cellStyle name="20% - Accent4 2 2 2 2 6" xfId="18522" xr:uid="{7D7C939C-501A-483A-A269-E00FB118A14A}"/>
    <cellStyle name="20% - Accent4 2 2 2 2 7" xfId="6580" xr:uid="{8AF4D440-A946-4791-8024-9F325407217F}"/>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3" xfId="23310" xr:uid="{7B98BD44-784F-4ADF-9E1B-9DD1F8A77EFA}"/>
    <cellStyle name="20% - Accent4 2 2 2 3 2 2 4" xfId="11368" xr:uid="{F01763AA-7024-4977-B737-DE19A9D4C56E}"/>
    <cellStyle name="20% - Accent4 2 2 2 3 2 3" xfId="14381" xr:uid="{116C063D-99E1-41FC-BD9A-82F471B36149}"/>
    <cellStyle name="20% - Accent4 2 2 2 3 2 4" xfId="20340" xr:uid="{DED8749C-98F0-41B2-84F7-493598DE0C89}"/>
    <cellStyle name="20% - Accent4 2 2 2 3 2 5" xfId="8398" xr:uid="{029BB4BA-AC0D-4DF2-B337-D778E9231990}"/>
    <cellStyle name="20% - Accent4 2 2 2 3 3" xfId="3944" xr:uid="{F91E1BCE-727D-4F98-AC1B-70D0FF396C03}"/>
    <cellStyle name="20% - Accent4 2 2 2 3 3 2" xfId="15907" xr:uid="{06ABA93A-CC1D-41EC-95F5-1DBCF6BA6443}"/>
    <cellStyle name="20% - Accent4 2 2 2 3 3 3" xfId="21866" xr:uid="{7A8213AE-9B84-4D19-95E8-849910AAAC19}"/>
    <cellStyle name="20% - Accent4 2 2 2 3 3 4" xfId="9924" xr:uid="{63E4EDA8-9EFE-4D4C-BD5A-0E289C0882B7}"/>
    <cellStyle name="20% - Accent4 2 2 2 3 4" xfId="12937" xr:uid="{4A879B35-B514-4765-9E79-1A22C1F32349}"/>
    <cellStyle name="20% - Accent4 2 2 2 3 5" xfId="18896" xr:uid="{89ED25D5-9F61-4CB8-B907-54B8D98D1D96}"/>
    <cellStyle name="20% - Accent4 2 2 2 3 6" xfId="6954" xr:uid="{69ECB2BA-D2D8-4A2B-A333-7941236E87F7}"/>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3" xfId="22588" xr:uid="{7E70C93A-8BAC-4389-A957-ADED358A39B6}"/>
    <cellStyle name="20% - Accent4 2 2 2 4 2 4" xfId="10646" xr:uid="{123AE2C5-86D6-4114-BF3D-2DD84694A000}"/>
    <cellStyle name="20% - Accent4 2 2 2 4 3" xfId="13659" xr:uid="{222EE342-9A7E-4812-A5C4-C3F3646F1C96}"/>
    <cellStyle name="20% - Accent4 2 2 2 4 4" xfId="19618" xr:uid="{3A29240A-2783-4139-978B-AC6A02172EA6}"/>
    <cellStyle name="20% - Accent4 2 2 2 4 5" xfId="7676" xr:uid="{BD0ABFEF-1022-4DF2-9CDB-28701DF4AF3E}"/>
    <cellStyle name="20% - Accent4 2 2 2 5" xfId="3222" xr:uid="{AC68DAFB-B1BB-4931-B93F-A7234B1C0041}"/>
    <cellStyle name="20% - Accent4 2 2 2 5 2" xfId="15185" xr:uid="{F0714BFC-BB4D-4E32-BAB1-AECBE7C55B67}"/>
    <cellStyle name="20% - Accent4 2 2 2 5 3" xfId="21144" xr:uid="{9DE06CB0-FE1B-43AA-AD49-C15761CF02F1}"/>
    <cellStyle name="20% - Accent4 2 2 2 5 4" xfId="9202" xr:uid="{335861C8-EBAC-4B8A-9237-FF2316FB0E89}"/>
    <cellStyle name="20% - Accent4 2 2 2 6" xfId="12215" xr:uid="{7D7CB588-7FFF-4112-8BB2-E7D9586C0B29}"/>
    <cellStyle name="20% - Accent4 2 2 2 7" xfId="18174" xr:uid="{A0331D21-9D33-4320-9744-710F2ED70448}"/>
    <cellStyle name="20% - Accent4 2 2 2 8" xfId="6232" xr:uid="{587F0CFD-E057-43CC-8D34-CE2BF016DB4F}"/>
    <cellStyle name="20% - Accent4 2 2 3" xfId="368" xr:uid="{00000000-0005-0000-0000-000046000000}"/>
    <cellStyle name="20% - Accent4 2 2 3 2" xfId="716" xr:uid="{00000000-0005-0000-0000-000046000000}"/>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3" xfId="23774" xr:uid="{EB32066D-DC99-4A9A-9D1D-544B45582289}"/>
    <cellStyle name="20% - Accent4 2 2 3 2 2 2 2 4" xfId="11832" xr:uid="{C2AA6AD3-AAFC-4A27-A978-BDD40C2BFB66}"/>
    <cellStyle name="20% - Accent4 2 2 3 2 2 2 3" xfId="14845" xr:uid="{9C9EE6B8-793D-4643-ABBE-9B896EF69D90}"/>
    <cellStyle name="20% - Accent4 2 2 3 2 2 2 4" xfId="20804" xr:uid="{23837BD1-6EA7-42F6-AB4C-34B4C47A4B36}"/>
    <cellStyle name="20% - Accent4 2 2 3 2 2 2 5" xfId="8862" xr:uid="{BD4AE821-04AF-4A88-BAA4-F34405ED7E93}"/>
    <cellStyle name="20% - Accent4 2 2 3 2 2 3" xfId="4408" xr:uid="{45F0EB8E-5C4F-404C-A304-95BCC41FA81A}"/>
    <cellStyle name="20% - Accent4 2 2 3 2 2 3 2" xfId="16371" xr:uid="{5FAEADE0-E371-4FFF-A69F-B850D98054DF}"/>
    <cellStyle name="20% - Accent4 2 2 3 2 2 3 3" xfId="22330" xr:uid="{DA45D4EB-AECE-401D-B418-AEBE2477511F}"/>
    <cellStyle name="20% - Accent4 2 2 3 2 2 3 4" xfId="10388" xr:uid="{4912BC16-3569-4100-9857-4CD00552DDB2}"/>
    <cellStyle name="20% - Accent4 2 2 3 2 2 4" xfId="13401" xr:uid="{43B98C97-F494-46DF-972C-D83FDD5015E2}"/>
    <cellStyle name="20% - Accent4 2 2 3 2 2 5" xfId="19360" xr:uid="{CEC8B235-A9AF-4BD7-BD0F-B69A31C9EBC1}"/>
    <cellStyle name="20% - Accent4 2 2 3 2 2 6" xfId="7418" xr:uid="{53486714-CD8A-4AE5-8736-536B3ECB008B}"/>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3" xfId="23052" xr:uid="{528C7309-6244-46F5-89F2-0BA80CCD94F3}"/>
    <cellStyle name="20% - Accent4 2 2 3 2 3 2 4" xfId="11110" xr:uid="{1A4A9E52-BE87-4FBF-8210-9CAD60B6D65D}"/>
    <cellStyle name="20% - Accent4 2 2 3 2 3 3" xfId="14123" xr:uid="{792F8A18-5C8B-4CE8-AEA7-5AF9AE454FBC}"/>
    <cellStyle name="20% - Accent4 2 2 3 2 3 4" xfId="20082" xr:uid="{6C9067E1-94C6-4C57-AA4E-5ADF97FED81E}"/>
    <cellStyle name="20% - Accent4 2 2 3 2 3 5" xfId="8140" xr:uid="{B87F6AE9-00B9-420C-B9D0-D89E695CB207}"/>
    <cellStyle name="20% - Accent4 2 2 3 2 4" xfId="3686" xr:uid="{51077288-CD85-4F6D-978D-4081330F9C59}"/>
    <cellStyle name="20% - Accent4 2 2 3 2 4 2" xfId="15649" xr:uid="{D834075E-40EF-4CB4-8396-D11AF6750E6B}"/>
    <cellStyle name="20% - Accent4 2 2 3 2 4 3" xfId="21608" xr:uid="{7BB59A0D-F97E-42CE-868D-0B9EA109C6CB}"/>
    <cellStyle name="20% - Accent4 2 2 3 2 4 4" xfId="9666" xr:uid="{87F0B97A-7E71-4277-B7EE-34226BB8ACEB}"/>
    <cellStyle name="20% - Accent4 2 2 3 2 5" xfId="12679" xr:uid="{E003BD0D-BCFA-4A75-A89E-5646C025E29E}"/>
    <cellStyle name="20% - Accent4 2 2 3 2 6" xfId="18638" xr:uid="{EC7866FA-35B4-41BF-B1E8-7FC8C66376D5}"/>
    <cellStyle name="20% - Accent4 2 2 3 2 7" xfId="6696" xr:uid="{92A85BA6-594C-427C-8D44-722107B9BBE9}"/>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3" xfId="23426" xr:uid="{18B1EAEA-A5E5-48EC-929F-AC6E6E48E0D6}"/>
    <cellStyle name="20% - Accent4 2 2 3 3 2 2 4" xfId="11484" xr:uid="{09C14F9C-2385-4160-8144-0579D3826931}"/>
    <cellStyle name="20% - Accent4 2 2 3 3 2 3" xfId="14497" xr:uid="{24314727-C111-4ED7-93D5-2FE4F77CBB43}"/>
    <cellStyle name="20% - Accent4 2 2 3 3 2 4" xfId="20456" xr:uid="{6F79BBE1-C393-42FF-993B-6AC43CC55306}"/>
    <cellStyle name="20% - Accent4 2 2 3 3 2 5" xfId="8514" xr:uid="{2F125CBD-F5CB-47D0-8BCC-8E32EB3261C7}"/>
    <cellStyle name="20% - Accent4 2 2 3 3 3" xfId="4060" xr:uid="{7960E055-6BC5-423D-B4FA-45EB9DA77B1F}"/>
    <cellStyle name="20% - Accent4 2 2 3 3 3 2" xfId="16023" xr:uid="{2AAD50DC-5AA0-4C5D-BD78-74AA57A1929C}"/>
    <cellStyle name="20% - Accent4 2 2 3 3 3 3" xfId="21982" xr:uid="{92999B4A-8EFE-41F2-B62E-724EE991F09C}"/>
    <cellStyle name="20% - Accent4 2 2 3 3 3 4" xfId="10040" xr:uid="{DA9CBC71-B801-4349-8CDD-BE00D55660EE}"/>
    <cellStyle name="20% - Accent4 2 2 3 3 4" xfId="13053" xr:uid="{38CF0FB4-4699-4320-8C69-772C1B36D52E}"/>
    <cellStyle name="20% - Accent4 2 2 3 3 5" xfId="19012" xr:uid="{02D43AA8-5BBC-43FD-BA24-BA68964FECD2}"/>
    <cellStyle name="20% - Accent4 2 2 3 3 6" xfId="7070" xr:uid="{DA00A879-991D-44F8-8293-B0DDF5517E23}"/>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3" xfId="22704" xr:uid="{5414C4A3-FF0A-4415-9E4B-A99E4AAF9208}"/>
    <cellStyle name="20% - Accent4 2 2 3 4 2 4" xfId="10762" xr:uid="{2F44E215-D33C-4036-81F4-B0D3BEBF99CA}"/>
    <cellStyle name="20% - Accent4 2 2 3 4 3" xfId="13775" xr:uid="{0FF5710B-9516-4ACD-BA44-4431C2D85CDC}"/>
    <cellStyle name="20% - Accent4 2 2 3 4 4" xfId="19734" xr:uid="{48E9F958-9B3F-41E6-A7BF-004DF9BEBC3A}"/>
    <cellStyle name="20% - Accent4 2 2 3 4 5" xfId="7792" xr:uid="{261D394C-01EA-4B63-9CE8-D0FCAB62892E}"/>
    <cellStyle name="20% - Accent4 2 2 3 5" xfId="3338" xr:uid="{64E52E5C-54C0-4CF5-90AA-E0186D131C84}"/>
    <cellStyle name="20% - Accent4 2 2 3 5 2" xfId="15301" xr:uid="{3789EEDA-019E-4EEA-A899-EF2CC3A11A6B}"/>
    <cellStyle name="20% - Accent4 2 2 3 5 3" xfId="21260" xr:uid="{0F5B3654-FAB8-4532-B20E-BC252E7EB567}"/>
    <cellStyle name="20% - Accent4 2 2 3 5 4" xfId="9318" xr:uid="{5A7EDB80-1FE8-42BE-A510-95C56EED2AC0}"/>
    <cellStyle name="20% - Accent4 2 2 3 6" xfId="12331" xr:uid="{0C18686A-98B5-4873-B9E2-AF7C252C7E28}"/>
    <cellStyle name="20% - Accent4 2 2 3 7" xfId="18290" xr:uid="{C571D761-828B-4B7C-977B-EA738F9C3517}"/>
    <cellStyle name="20% - Accent4 2 2 3 8" xfId="6348" xr:uid="{EBC65719-5F41-4350-87E5-74150EEF6F9D}"/>
    <cellStyle name="20% - Accent4 2 2 4" xfId="484" xr:uid="{00000000-0005-0000-0000-000046000000}"/>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3" xfId="23542" xr:uid="{27843C45-A2B7-47D6-B31F-287D422406F6}"/>
    <cellStyle name="20% - Accent4 2 2 4 2 2 2 4" xfId="11600" xr:uid="{F2CAFBAB-5902-444E-B47F-CFDFE8427137}"/>
    <cellStyle name="20% - Accent4 2 2 4 2 2 3" xfId="14613" xr:uid="{79AA3602-2853-474D-B3D8-599E88A46F4C}"/>
    <cellStyle name="20% - Accent4 2 2 4 2 2 4" xfId="20572" xr:uid="{51A16B89-20BF-452F-9FAF-6AC5865E3715}"/>
    <cellStyle name="20% - Accent4 2 2 4 2 2 5" xfId="8630" xr:uid="{3E771854-0614-4133-A80B-76018163E537}"/>
    <cellStyle name="20% - Accent4 2 2 4 2 3" xfId="4176" xr:uid="{5D952CB3-EF2F-4ABB-BD44-C238EE047174}"/>
    <cellStyle name="20% - Accent4 2 2 4 2 3 2" xfId="16139" xr:uid="{4B049857-6C15-4FA1-814C-A513DC2B7B5A}"/>
    <cellStyle name="20% - Accent4 2 2 4 2 3 3" xfId="22098" xr:uid="{26AA9467-5A7C-46FB-828B-0197F033438F}"/>
    <cellStyle name="20% - Accent4 2 2 4 2 3 4" xfId="10156" xr:uid="{24459F28-41D9-47CD-B792-A46E0C917222}"/>
    <cellStyle name="20% - Accent4 2 2 4 2 4" xfId="13169" xr:uid="{5D5445F3-79B6-41EB-856E-3CF18739F032}"/>
    <cellStyle name="20% - Accent4 2 2 4 2 5" xfId="19128" xr:uid="{4C18248E-2718-426C-9B19-1C81A9A6AC3F}"/>
    <cellStyle name="20% - Accent4 2 2 4 2 6" xfId="7186" xr:uid="{2AEEE428-234C-4DBA-8AB3-E5D34B7317B6}"/>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3" xfId="22820" xr:uid="{47F628F8-4879-404B-B0FE-5FBD4DE1936C}"/>
    <cellStyle name="20% - Accent4 2 2 4 3 2 4" xfId="10878" xr:uid="{82406FA0-B77E-477A-A809-30E638CC8AE5}"/>
    <cellStyle name="20% - Accent4 2 2 4 3 3" xfId="13891" xr:uid="{891EC635-8D1B-4F2C-9BEA-66051803112A}"/>
    <cellStyle name="20% - Accent4 2 2 4 3 4" xfId="19850" xr:uid="{DA37C9CB-BDF9-4D53-B2DB-EE88D840A3F8}"/>
    <cellStyle name="20% - Accent4 2 2 4 3 5" xfId="7908" xr:uid="{AA8852C0-544F-47C0-89CE-8609B3B680EE}"/>
    <cellStyle name="20% - Accent4 2 2 4 4" xfId="3454" xr:uid="{025B0BB5-4031-4373-A249-0A1328D41A1A}"/>
    <cellStyle name="20% - Accent4 2 2 4 4 2" xfId="15417" xr:uid="{1E3FFEEB-D2DF-4018-BF27-08D48D0DA56F}"/>
    <cellStyle name="20% - Accent4 2 2 4 4 3" xfId="21376" xr:uid="{F948445B-1D30-446E-ADCC-D0D3F017D96C}"/>
    <cellStyle name="20% - Accent4 2 2 4 4 4" xfId="9434" xr:uid="{E2C9B112-432C-4522-8375-4A9182F738F5}"/>
    <cellStyle name="20% - Accent4 2 2 4 5" xfId="12447" xr:uid="{1FE4770F-CCB3-4B2B-8A54-229E4228AAA4}"/>
    <cellStyle name="20% - Accent4 2 2 4 6" xfId="18406" xr:uid="{EFBD404A-2701-462A-9042-EC91761150DC}"/>
    <cellStyle name="20% - Accent4 2 2 4 7" xfId="6464" xr:uid="{38EFF63E-348E-4609-B839-7264C4BCD8CF}"/>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3" xfId="23194" xr:uid="{2D03572A-0127-4E9D-B9F6-162B75E16FF0}"/>
    <cellStyle name="20% - Accent4 2 2 5 2 2 4" xfId="11252" xr:uid="{B725F0F4-5856-4E12-9A6A-1DCC8D7D7A6B}"/>
    <cellStyle name="20% - Accent4 2 2 5 2 3" xfId="14265" xr:uid="{1606B040-75F7-45D3-A864-FA2E201C23C1}"/>
    <cellStyle name="20% - Accent4 2 2 5 2 4" xfId="20224" xr:uid="{844BAA85-9880-421C-AD50-54BC2CA52AF4}"/>
    <cellStyle name="20% - Accent4 2 2 5 2 5" xfId="8282" xr:uid="{2641AA80-C03D-4FC0-81FA-707C68F9C9D0}"/>
    <cellStyle name="20% - Accent4 2 2 5 3" xfId="3828" xr:uid="{51DB1E82-72E4-40BB-9803-DED5B39494DA}"/>
    <cellStyle name="20% - Accent4 2 2 5 3 2" xfId="15791" xr:uid="{97D2ED19-F80F-4BA7-95EF-81D5F22E2E9D}"/>
    <cellStyle name="20% - Accent4 2 2 5 3 3" xfId="21750" xr:uid="{B9ADDB52-6E85-4AFD-8B3B-5BFE7DDC3CF5}"/>
    <cellStyle name="20% - Accent4 2 2 5 3 4" xfId="9808" xr:uid="{72EC48E8-B2F8-4A24-8942-57632793C876}"/>
    <cellStyle name="20% - Accent4 2 2 5 4" xfId="12821" xr:uid="{8880AAC9-9D22-42F1-8130-72F27FD39D33}"/>
    <cellStyle name="20% - Accent4 2 2 5 5" xfId="18780" xr:uid="{0AEF7810-4278-4612-8992-71DEFF057062}"/>
    <cellStyle name="20% - Accent4 2 2 5 6" xfId="6838" xr:uid="{BEDA7A47-B736-4A64-B9B8-B56B0AB1674B}"/>
    <cellStyle name="20% - Accent4 2 2 6" xfId="1580" xr:uid="{00000000-0005-0000-0000-000046000000}"/>
    <cellStyle name="20% - Accent4 2 2 6 2" xfId="4550" xr:uid="{25510ECB-85B5-4327-ABB3-C741947598D5}"/>
    <cellStyle name="20% - Accent4 2 2 6 2 2" xfId="16513" xr:uid="{5B127047-2049-4217-9C3A-7BF0DA13B9C9}"/>
    <cellStyle name="20% - Accent4 2 2 6 2 3" xfId="22472" xr:uid="{2E878833-2D71-4D36-8CF2-2F6EFDEE46C5}"/>
    <cellStyle name="20% - Accent4 2 2 6 2 4" xfId="10530" xr:uid="{016BB9CA-E7F1-4AC6-95FD-E79A7AC81E70}"/>
    <cellStyle name="20% - Accent4 2 2 6 3" xfId="13543" xr:uid="{BB3E8613-DE5C-49C7-AE9E-17DBAB77247C}"/>
    <cellStyle name="20% - Accent4 2 2 6 4" xfId="19502" xr:uid="{B6E9C1FA-20A8-47AB-A893-7B32661C491C}"/>
    <cellStyle name="20% - Accent4 2 2 6 5" xfId="7560" xr:uid="{45C80B58-AFE2-49A4-8FAB-3B5B9A15568D}"/>
    <cellStyle name="20% - Accent4 2 2 7" xfId="3106" xr:uid="{B0D75EBB-C4E6-4145-A960-D8104A2921DD}"/>
    <cellStyle name="20% - Accent4 2 2 7 2" xfId="15069" xr:uid="{D39819A3-00A9-49F8-885A-454E3746717B}"/>
    <cellStyle name="20% - Accent4 2 2 7 3" xfId="21028" xr:uid="{D5932A42-C632-4B43-820E-939A93D087D3}"/>
    <cellStyle name="20% - Accent4 2 2 7 4" xfId="9086" xr:uid="{C54E1B0B-9A7D-433B-AFC7-32B5BE4E1BC9}"/>
    <cellStyle name="20% - Accent4 2 2 8" xfId="12099" xr:uid="{51B4128B-2CDA-4F39-86C0-CF00BE98DDEF}"/>
    <cellStyle name="20% - Accent4 2 2 9" xfId="18058" xr:uid="{2CC23ECA-1242-4E6F-844E-EB453437A5C2}"/>
    <cellStyle name="20% - Accent4 2 3" xfId="194" xr:uid="{00000000-0005-0000-0000-000046000000}"/>
    <cellStyle name="20% - Accent4 2 3 2" xfId="542" xr:uid="{00000000-0005-0000-0000-000046000000}"/>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3" xfId="23600" xr:uid="{408A6526-46EE-410B-9D8C-08EFA17A680D}"/>
    <cellStyle name="20% - Accent4 2 3 2 2 2 2 4" xfId="11658" xr:uid="{EB785BBA-2C3A-4A5E-958B-91CA15B4D6B6}"/>
    <cellStyle name="20% - Accent4 2 3 2 2 2 3" xfId="14671" xr:uid="{1AAF6C66-791F-4702-B86F-790CCBFAD31E}"/>
    <cellStyle name="20% - Accent4 2 3 2 2 2 4" xfId="20630" xr:uid="{FECFAA3C-7890-47A8-9DE1-F972209E5E33}"/>
    <cellStyle name="20% - Accent4 2 3 2 2 2 5" xfId="8688" xr:uid="{68B9A2AC-5E30-4C8F-B391-C0D7631458FF}"/>
    <cellStyle name="20% - Accent4 2 3 2 2 3" xfId="4234" xr:uid="{98C87690-8A45-4CDF-8219-3B29DCEAA8D4}"/>
    <cellStyle name="20% - Accent4 2 3 2 2 3 2" xfId="16197" xr:uid="{09AA5DCB-6C9B-42F4-A7D5-90FDE06498F5}"/>
    <cellStyle name="20% - Accent4 2 3 2 2 3 3" xfId="22156" xr:uid="{ABAC0AE0-0FB3-4ECA-B8D2-8E5A0C16C6B7}"/>
    <cellStyle name="20% - Accent4 2 3 2 2 3 4" xfId="10214" xr:uid="{2AD05866-96D5-494F-AB1F-1F0ACD59CE5A}"/>
    <cellStyle name="20% - Accent4 2 3 2 2 4" xfId="13227" xr:uid="{F00335D8-6888-4469-B2C3-D0954E3A0CCC}"/>
    <cellStyle name="20% - Accent4 2 3 2 2 5" xfId="19186" xr:uid="{0ECADF59-F328-48A6-9028-1B2358903D78}"/>
    <cellStyle name="20% - Accent4 2 3 2 2 6" xfId="7244" xr:uid="{2BC59DD0-AD98-4962-BBAC-9EE3E9600B45}"/>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3" xfId="22878" xr:uid="{2D4C8D15-1BC6-47D2-AE0D-9C54F460D37A}"/>
    <cellStyle name="20% - Accent4 2 3 2 3 2 4" xfId="10936" xr:uid="{757CF22D-3811-45D8-9657-415A8B4E9C27}"/>
    <cellStyle name="20% - Accent4 2 3 2 3 3" xfId="13949" xr:uid="{74E6A1F4-EE71-4E9D-9A8D-DF9C13E3F8EA}"/>
    <cellStyle name="20% - Accent4 2 3 2 3 4" xfId="19908" xr:uid="{70089D60-58AB-493A-93E4-FB49CEA1D956}"/>
    <cellStyle name="20% - Accent4 2 3 2 3 5" xfId="7966" xr:uid="{AFD1CE20-CA17-4373-BC9E-C28905BF1A6B}"/>
    <cellStyle name="20% - Accent4 2 3 2 4" xfId="3512" xr:uid="{E7477399-61D4-4D42-8649-293E89A092AC}"/>
    <cellStyle name="20% - Accent4 2 3 2 4 2" xfId="15475" xr:uid="{CA16392D-1E15-4522-8E94-37FDE76A0FA6}"/>
    <cellStyle name="20% - Accent4 2 3 2 4 3" xfId="21434" xr:uid="{3797A7E3-6BF0-459F-99BA-7BBD3DF47DEA}"/>
    <cellStyle name="20% - Accent4 2 3 2 4 4" xfId="9492" xr:uid="{457083EB-D5ED-45DF-886B-7184A8FC8103}"/>
    <cellStyle name="20% - Accent4 2 3 2 5" xfId="12505" xr:uid="{0F0A9093-5835-433D-B34C-6F0DFC906982}"/>
    <cellStyle name="20% - Accent4 2 3 2 6" xfId="18464" xr:uid="{E092C384-8E52-4984-8A21-9DD06B5BD29B}"/>
    <cellStyle name="20% - Accent4 2 3 2 7" xfId="6522" xr:uid="{747B262C-AD91-4C55-AFCE-32853CC0A7C5}"/>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3" xfId="23252" xr:uid="{72E6D288-5127-4504-B427-DC8BD5FD246A}"/>
    <cellStyle name="20% - Accent4 2 3 3 2 2 4" xfId="11310" xr:uid="{284A89D8-F317-47E7-8E79-40916F730195}"/>
    <cellStyle name="20% - Accent4 2 3 3 2 3" xfId="14323" xr:uid="{E0FC716F-E956-49D5-AC28-B0D1207CF3C5}"/>
    <cellStyle name="20% - Accent4 2 3 3 2 4" xfId="20282" xr:uid="{7342CCC7-AFDC-444F-9058-5CEAF18F623C}"/>
    <cellStyle name="20% - Accent4 2 3 3 2 5" xfId="8340" xr:uid="{F2492422-4C1E-4245-B030-462F568C255E}"/>
    <cellStyle name="20% - Accent4 2 3 3 3" xfId="3886" xr:uid="{8C6F6B80-20FC-4A06-84EA-A0A5A33C582A}"/>
    <cellStyle name="20% - Accent4 2 3 3 3 2" xfId="15849" xr:uid="{85C7FA14-0246-40D9-8805-7CB3492BB02B}"/>
    <cellStyle name="20% - Accent4 2 3 3 3 3" xfId="21808" xr:uid="{96ACF91B-5CC4-40B9-B7A2-1DD69FF86AC6}"/>
    <cellStyle name="20% - Accent4 2 3 3 3 4" xfId="9866" xr:uid="{C0213B40-D512-4898-8E37-C859737289AA}"/>
    <cellStyle name="20% - Accent4 2 3 3 4" xfId="12879" xr:uid="{16D13BCC-F925-41A5-B245-AAFCFD845845}"/>
    <cellStyle name="20% - Accent4 2 3 3 5" xfId="18838" xr:uid="{707F013A-42E4-4884-B408-510E4A370B3F}"/>
    <cellStyle name="20% - Accent4 2 3 3 6" xfId="6896" xr:uid="{EDEA8906-AFF7-4738-A7E8-B4115BBBA19C}"/>
    <cellStyle name="20% - Accent4 2 3 4" xfId="1638" xr:uid="{00000000-0005-0000-0000-000046000000}"/>
    <cellStyle name="20% - Accent4 2 3 4 2" xfId="4608" xr:uid="{E8D201B4-562D-4075-84FC-2154891A83FE}"/>
    <cellStyle name="20% - Accent4 2 3 4 2 2" xfId="16571" xr:uid="{8B0418B4-E5D4-4358-B474-EC7AC00A2450}"/>
    <cellStyle name="20% - Accent4 2 3 4 2 3" xfId="22530" xr:uid="{A3C14239-47A0-442A-8056-70A074B148C0}"/>
    <cellStyle name="20% - Accent4 2 3 4 2 4" xfId="10588" xr:uid="{B237EDDE-E36B-493B-86C3-9EEDCEBEC4C8}"/>
    <cellStyle name="20% - Accent4 2 3 4 3" xfId="13601" xr:uid="{8609AC0C-9EEF-42AE-A941-2EDE6DB75C14}"/>
    <cellStyle name="20% - Accent4 2 3 4 4" xfId="19560" xr:uid="{CDC0232B-3E0A-4BBD-938C-8576D2C0463F}"/>
    <cellStyle name="20% - Accent4 2 3 4 5" xfId="7618" xr:uid="{8EEDA89F-FBB7-4356-984A-8B86E1B990B0}"/>
    <cellStyle name="20% - Accent4 2 3 5" xfId="3164" xr:uid="{41E85C6F-3583-4C2D-8406-BCA29A1508A1}"/>
    <cellStyle name="20% - Accent4 2 3 5 2" xfId="15127" xr:uid="{38D9F130-0791-4FD5-BE09-A35C0035EBEA}"/>
    <cellStyle name="20% - Accent4 2 3 5 3" xfId="21086" xr:uid="{D5F835FD-6658-4F3D-B127-9BC951F35CC9}"/>
    <cellStyle name="20% - Accent4 2 3 5 4" xfId="9144" xr:uid="{DEBB0E6E-39AB-4921-B699-3FB300D3B2FC}"/>
    <cellStyle name="20% - Accent4 2 3 6" xfId="12157" xr:uid="{26003946-C610-43EB-A611-2E692DFA0424}"/>
    <cellStyle name="20% - Accent4 2 3 7" xfId="18116" xr:uid="{2F2AD2B8-891E-4C82-A441-49D46949A3A8}"/>
    <cellStyle name="20% - Accent4 2 3 8" xfId="6174" xr:uid="{E02B8A48-6284-4BA7-B2CB-8421E7667C73}"/>
    <cellStyle name="20% - Accent4 2 4" xfId="310" xr:uid="{00000000-0005-0000-0000-000046000000}"/>
    <cellStyle name="20% - Accent4 2 4 2" xfId="658" xr:uid="{00000000-0005-0000-0000-000046000000}"/>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3" xfId="23716" xr:uid="{3253CBFC-2109-429A-B630-75F85910E297}"/>
    <cellStyle name="20% - Accent4 2 4 2 2 2 2 4" xfId="11774" xr:uid="{5C6C5C7F-9ED0-4557-BB4C-C76C451B9A1F}"/>
    <cellStyle name="20% - Accent4 2 4 2 2 2 3" xfId="14787" xr:uid="{74337713-AA39-4CA8-82D2-AF640426D160}"/>
    <cellStyle name="20% - Accent4 2 4 2 2 2 4" xfId="20746" xr:uid="{DFDF51EF-0D76-4E1B-82FC-728138E9ABCF}"/>
    <cellStyle name="20% - Accent4 2 4 2 2 2 5" xfId="8804" xr:uid="{764FE46F-4AD7-4BBD-9262-9142A3F1D6C3}"/>
    <cellStyle name="20% - Accent4 2 4 2 2 3" xfId="4350" xr:uid="{36EBFBDB-692B-45F8-A6EA-B28A37336CAD}"/>
    <cellStyle name="20% - Accent4 2 4 2 2 3 2" xfId="16313" xr:uid="{1E5DBFD4-70AA-4831-8A46-CA5634A76507}"/>
    <cellStyle name="20% - Accent4 2 4 2 2 3 3" xfId="22272" xr:uid="{D8E82CF5-83B2-4F65-9CAC-515D407201BC}"/>
    <cellStyle name="20% - Accent4 2 4 2 2 3 4" xfId="10330" xr:uid="{525B251C-B8DF-4A42-B4CE-B2DAD86CB5A5}"/>
    <cellStyle name="20% - Accent4 2 4 2 2 4" xfId="13343" xr:uid="{3112D9CB-7C7A-4A5C-9756-6148FDAC1585}"/>
    <cellStyle name="20% - Accent4 2 4 2 2 5" xfId="19302" xr:uid="{45B75C04-2885-472E-A0BE-17F5B0C3591B}"/>
    <cellStyle name="20% - Accent4 2 4 2 2 6" xfId="7360" xr:uid="{22975898-9370-43D5-B018-4E0CCC1FB0C6}"/>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3" xfId="22994" xr:uid="{B0B7E4EA-0025-47D0-AA61-47B9AF4C1638}"/>
    <cellStyle name="20% - Accent4 2 4 2 3 2 4" xfId="11052" xr:uid="{667B2A92-8AF2-47A7-915E-3DA3832C8353}"/>
    <cellStyle name="20% - Accent4 2 4 2 3 3" xfId="14065" xr:uid="{8FF119CE-F949-440B-BFA8-DD5EB014C112}"/>
    <cellStyle name="20% - Accent4 2 4 2 3 4" xfId="20024" xr:uid="{31FFEA8C-F642-45FE-9A52-493623F997FD}"/>
    <cellStyle name="20% - Accent4 2 4 2 3 5" xfId="8082" xr:uid="{976EED0E-1D1C-488D-BCAE-B57A0FB962A1}"/>
    <cellStyle name="20% - Accent4 2 4 2 4" xfId="3628" xr:uid="{62E75116-3D3D-4299-AE31-87541CC6E182}"/>
    <cellStyle name="20% - Accent4 2 4 2 4 2" xfId="15591" xr:uid="{A38242C1-23EC-4178-9C2D-0F595B49CBD4}"/>
    <cellStyle name="20% - Accent4 2 4 2 4 3" xfId="21550" xr:uid="{9319923A-7A5E-432E-A000-26E49916C08C}"/>
    <cellStyle name="20% - Accent4 2 4 2 4 4" xfId="9608" xr:uid="{DF37EB71-9614-4265-A238-779A0BC34023}"/>
    <cellStyle name="20% - Accent4 2 4 2 5" xfId="12621" xr:uid="{2D4AC5E3-5BE4-4C56-B6BD-D326D1534C95}"/>
    <cellStyle name="20% - Accent4 2 4 2 6" xfId="18580" xr:uid="{DD9BFDCB-1B13-4D26-8B98-B838AFB7B634}"/>
    <cellStyle name="20% - Accent4 2 4 2 7" xfId="6638" xr:uid="{9980BEFD-598A-484D-932C-F234E75000BF}"/>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3" xfId="23368" xr:uid="{582F762A-6B7E-44C3-9B53-1BC988541A62}"/>
    <cellStyle name="20% - Accent4 2 4 3 2 2 4" xfId="11426" xr:uid="{B55A8959-22FD-4815-BEEB-642BE89E343D}"/>
    <cellStyle name="20% - Accent4 2 4 3 2 3" xfId="14439" xr:uid="{B9115995-C076-4EB3-9070-C9C38C1162BA}"/>
    <cellStyle name="20% - Accent4 2 4 3 2 4" xfId="20398" xr:uid="{B0C132C2-3B3E-4432-B89E-95D9319067B1}"/>
    <cellStyle name="20% - Accent4 2 4 3 2 5" xfId="8456" xr:uid="{1D87293E-999F-42F6-BD5D-F7AE67E69541}"/>
    <cellStyle name="20% - Accent4 2 4 3 3" xfId="4002" xr:uid="{1B47BF1F-550A-4ABE-900F-18BB3F7C95AA}"/>
    <cellStyle name="20% - Accent4 2 4 3 3 2" xfId="15965" xr:uid="{1F76FD84-5E39-4510-9DDD-57544D8945AE}"/>
    <cellStyle name="20% - Accent4 2 4 3 3 3" xfId="21924" xr:uid="{80B9406D-6A8B-44C9-941E-BFABB4555EB7}"/>
    <cellStyle name="20% - Accent4 2 4 3 3 4" xfId="9982" xr:uid="{1C5F1AD6-89E4-43BF-9C9C-B21550772D81}"/>
    <cellStyle name="20% - Accent4 2 4 3 4" xfId="12995" xr:uid="{84B7394D-EDBC-4CB9-8160-0763E046F457}"/>
    <cellStyle name="20% - Accent4 2 4 3 5" xfId="18954" xr:uid="{4AC09CFE-BA87-4F0B-85B4-3829C6F58AFD}"/>
    <cellStyle name="20% - Accent4 2 4 3 6" xfId="7012" xr:uid="{BA921777-E554-487E-BCC1-0FC4C1C92CC0}"/>
    <cellStyle name="20% - Accent4 2 4 4" xfId="1754" xr:uid="{00000000-0005-0000-0000-000046000000}"/>
    <cellStyle name="20% - Accent4 2 4 4 2" xfId="4724" xr:uid="{33A09F21-16DC-4D00-A3B9-63785B0F8BF4}"/>
    <cellStyle name="20% - Accent4 2 4 4 2 2" xfId="16687" xr:uid="{F9A9A3A6-45DC-4095-86BB-4E0A5C1A2180}"/>
    <cellStyle name="20% - Accent4 2 4 4 2 3" xfId="22646" xr:uid="{2CE454B6-92BD-4A30-B4CA-E23FA2DFA707}"/>
    <cellStyle name="20% - Accent4 2 4 4 2 4" xfId="10704" xr:uid="{EEED108C-D06B-4D2F-A4C9-B114F2F26DB4}"/>
    <cellStyle name="20% - Accent4 2 4 4 3" xfId="13717" xr:uid="{A4A2D1E6-C670-4859-B834-CC09A317B7F9}"/>
    <cellStyle name="20% - Accent4 2 4 4 4" xfId="19676" xr:uid="{C4C61B46-27C9-4E9B-A9F9-F0AFA3722021}"/>
    <cellStyle name="20% - Accent4 2 4 4 5" xfId="7734" xr:uid="{10759009-4FEE-415A-B7D1-AC4465AEE249}"/>
    <cellStyle name="20% - Accent4 2 4 5" xfId="3280" xr:uid="{0FE7409C-ACE8-4A22-B377-AFCF7FB23519}"/>
    <cellStyle name="20% - Accent4 2 4 5 2" xfId="15243" xr:uid="{1E3F7708-6044-4ECA-9738-B19676D5D52B}"/>
    <cellStyle name="20% - Accent4 2 4 5 3" xfId="21202" xr:uid="{CE9615C6-F812-4CA8-A400-AFE479E26E58}"/>
    <cellStyle name="20% - Accent4 2 4 5 4" xfId="9260" xr:uid="{109345CA-06B4-4CCB-8F3B-EDC9366ECAB1}"/>
    <cellStyle name="20% - Accent4 2 4 6" xfId="12273" xr:uid="{ED907F15-F8D1-4A37-8D31-D086BD4EC4A0}"/>
    <cellStyle name="20% - Accent4 2 4 7" xfId="18232" xr:uid="{95CCD5B4-5B52-486F-8BD6-B91EEBF61012}"/>
    <cellStyle name="20% - Accent4 2 4 8" xfId="6290" xr:uid="{8DC8941E-CB2F-4E5C-B036-520E28D60F5E}"/>
    <cellStyle name="20% - Accent4 2 5" xfId="426" xr:uid="{00000000-0005-0000-0000-000046000000}"/>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3" xfId="23484" xr:uid="{A8E931AF-8C72-4E57-89D2-DE38AD71952C}"/>
    <cellStyle name="20% - Accent4 2 5 2 2 2 4" xfId="11542" xr:uid="{3C1534E0-E315-4933-83D0-A378A3FF221B}"/>
    <cellStyle name="20% - Accent4 2 5 2 2 3" xfId="14555" xr:uid="{CFAAE890-19D5-4B96-9D22-5942F0F45C81}"/>
    <cellStyle name="20% - Accent4 2 5 2 2 4" xfId="20514" xr:uid="{F1DA4F89-C928-42DB-B5BA-F0B32D8984A1}"/>
    <cellStyle name="20% - Accent4 2 5 2 2 5" xfId="8572" xr:uid="{6602B74E-50CA-490A-B007-E63DCC0AC4EC}"/>
    <cellStyle name="20% - Accent4 2 5 2 3" xfId="4118" xr:uid="{6AE58B6F-2194-4C48-85D1-0B7E6118294C}"/>
    <cellStyle name="20% - Accent4 2 5 2 3 2" xfId="16081" xr:uid="{6F11F293-FF3F-40EE-97D6-73F88981DC42}"/>
    <cellStyle name="20% - Accent4 2 5 2 3 3" xfId="22040" xr:uid="{C540D2BE-424F-4312-BEFA-BBA55045584D}"/>
    <cellStyle name="20% - Accent4 2 5 2 3 4" xfId="10098" xr:uid="{FCFFF0F1-65FD-4693-9939-C0C64BF974FC}"/>
    <cellStyle name="20% - Accent4 2 5 2 4" xfId="13111" xr:uid="{AC67E60E-390B-4306-A177-02488797E0FC}"/>
    <cellStyle name="20% - Accent4 2 5 2 5" xfId="19070" xr:uid="{84F50087-AD11-4E11-91EF-44AD089A240C}"/>
    <cellStyle name="20% - Accent4 2 5 2 6" xfId="7128" xr:uid="{3651D3E9-D624-467C-A46C-6C7AE92C05F5}"/>
    <cellStyle name="20% - Accent4 2 5 3" xfId="1870" xr:uid="{00000000-0005-0000-0000-000046000000}"/>
    <cellStyle name="20% - Accent4 2 5 3 2" xfId="4840" xr:uid="{285D148C-1481-4425-8F64-9EFCEC5C02DD}"/>
    <cellStyle name="20% - Accent4 2 5 3 2 2" xfId="16803" xr:uid="{742085C2-17C9-4E42-9151-F5711C63225F}"/>
    <cellStyle name="20% - Accent4 2 5 3 2 3" xfId="22762" xr:uid="{9CB12AD8-FF47-45E9-9B32-2DFC4D904F9F}"/>
    <cellStyle name="20% - Accent4 2 5 3 2 4" xfId="10820" xr:uid="{160667CD-76D6-41DF-8A53-9C0147B569B9}"/>
    <cellStyle name="20% - Accent4 2 5 3 3" xfId="13833" xr:uid="{E21355F6-8C04-463E-8734-D25F7B56FEF1}"/>
    <cellStyle name="20% - Accent4 2 5 3 4" xfId="19792" xr:uid="{E6F78415-2631-4530-AE46-C07DDBC607EB}"/>
    <cellStyle name="20% - Accent4 2 5 3 5" xfId="7850" xr:uid="{757C6829-306A-4465-9D4D-6F56E0BB7ECB}"/>
    <cellStyle name="20% - Accent4 2 5 4" xfId="3396" xr:uid="{47EA14F2-9DF9-40D8-932C-DCBAE2C8AA33}"/>
    <cellStyle name="20% - Accent4 2 5 4 2" xfId="15359" xr:uid="{D0B9F8EE-2F88-4C58-9E39-FAF728CE1DDE}"/>
    <cellStyle name="20% - Accent4 2 5 4 3" xfId="21318" xr:uid="{02A04955-FA75-415A-84AC-A5EF5446722C}"/>
    <cellStyle name="20% - Accent4 2 5 4 4" xfId="9376" xr:uid="{E4DA2676-0EB4-4C2D-A57B-C99F6C001A48}"/>
    <cellStyle name="20% - Accent4 2 5 5" xfId="12389" xr:uid="{840DF179-6C61-47FF-951D-357DE271D88C}"/>
    <cellStyle name="20% - Accent4 2 5 6" xfId="18348" xr:uid="{BB2385BF-E9CB-4F2B-B08A-14483C56FEF5}"/>
    <cellStyle name="20% - Accent4 2 5 7" xfId="6406" xr:uid="{FE880E6C-715C-4057-B6BA-D53B5226C26C}"/>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3" xfId="23136" xr:uid="{D7E2B386-C36D-4F71-99F4-0F65B7A73D55}"/>
    <cellStyle name="20% - Accent4 2 6 2 2 4" xfId="11194" xr:uid="{C3009334-C3ED-4830-AA07-75D53C9AF230}"/>
    <cellStyle name="20% - Accent4 2 6 2 3" xfId="14207" xr:uid="{89F0C355-A569-4003-8647-7F8C1584FBF2}"/>
    <cellStyle name="20% - Accent4 2 6 2 4" xfId="20166" xr:uid="{36AB8576-4412-46B0-8F25-CC2DBAE1BA58}"/>
    <cellStyle name="20% - Accent4 2 6 2 5" xfId="8224" xr:uid="{344D1C2E-2982-4FB3-9B1F-3F2A9D139C37}"/>
    <cellStyle name="20% - Accent4 2 6 3" xfId="3770" xr:uid="{359AC46F-4729-4E7A-94C1-FDE17307B62A}"/>
    <cellStyle name="20% - Accent4 2 6 3 2" xfId="15733" xr:uid="{FE454A4A-F016-4D20-BD33-DBAA110B5822}"/>
    <cellStyle name="20% - Accent4 2 6 3 3" xfId="21692" xr:uid="{FFD8ED97-F33F-46CE-B703-88E8ED81B5F1}"/>
    <cellStyle name="20% - Accent4 2 6 3 4" xfId="9750" xr:uid="{9BAC810D-F3D4-454E-A213-5098D28FBE20}"/>
    <cellStyle name="20% - Accent4 2 6 4" xfId="12763" xr:uid="{8EBC1965-5984-4738-A27F-F19C491B167B}"/>
    <cellStyle name="20% - Accent4 2 6 5" xfId="18722" xr:uid="{9B4B445B-932B-450E-9187-C4F57CD24A16}"/>
    <cellStyle name="20% - Accent4 2 6 6" xfId="6780" xr:uid="{C1963B15-49D0-4A6E-93C1-5C6D417F551D}"/>
    <cellStyle name="20% - Accent4 2 7" xfId="1522" xr:uid="{00000000-0005-0000-0000-000046000000}"/>
    <cellStyle name="20% - Accent4 2 7 2" xfId="4492" xr:uid="{EE3FDE4E-EB7F-4BED-9D98-CE87D202D01E}"/>
    <cellStyle name="20% - Accent4 2 7 2 2" xfId="16455" xr:uid="{73A15BCF-AD72-4778-BDB5-003C130F697E}"/>
    <cellStyle name="20% - Accent4 2 7 2 3" xfId="22414" xr:uid="{22A0581D-6E08-4EF3-824E-885DB45D6A7B}"/>
    <cellStyle name="20% - Accent4 2 7 2 4" xfId="10472" xr:uid="{28201319-4872-4803-9A53-C640E1859F6F}"/>
    <cellStyle name="20% - Accent4 2 7 3" xfId="13485" xr:uid="{B032BAA4-EDCC-4C76-A12B-73FD48444096}"/>
    <cellStyle name="20% - Accent4 2 7 4" xfId="19444" xr:uid="{F705D4BD-FF0B-47A2-8623-040BD7A71C52}"/>
    <cellStyle name="20% - Accent4 2 7 5" xfId="7502" xr:uid="{8EEFE99E-F05A-468E-9C23-5E9B2A103A62}"/>
    <cellStyle name="20% - Accent4 2 8" xfId="3048" xr:uid="{6797FDB6-977B-4712-A61C-41596BA21F4F}"/>
    <cellStyle name="20% - Accent4 2 8 2" xfId="15011" xr:uid="{625524DA-8750-4E6D-AA3C-F9A53F77AE2E}"/>
    <cellStyle name="20% - Accent4 2 8 3" xfId="20970" xr:uid="{C2FEDAE8-81EC-4FA5-9DAE-B53F92CFC835}"/>
    <cellStyle name="20% - Accent4 2 8 4" xfId="9028" xr:uid="{76B0BB2F-6D3A-4CFA-9A87-BC0F0C3B8AFB}"/>
    <cellStyle name="20% - Accent4 2 9" xfId="12041" xr:uid="{CA07FD5C-064A-40E6-A764-2B794AFBCA04}"/>
    <cellStyle name="20% - Accent4 3" xfId="105" xr:uid="{00000000-0005-0000-0000-000064000000}"/>
    <cellStyle name="20% - Accent4 3 10" xfId="6085" xr:uid="{3D913A61-72EA-43E7-84C1-6F82A67604F1}"/>
    <cellStyle name="20% - Accent4 3 2" xfId="221" xr:uid="{00000000-0005-0000-0000-000064000000}"/>
    <cellStyle name="20% - Accent4 3 2 2" xfId="569" xr:uid="{00000000-0005-0000-0000-000064000000}"/>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3" xfId="23627" xr:uid="{FD9935F3-2070-4EA4-8529-AB92BCE1D202}"/>
    <cellStyle name="20% - Accent4 3 2 2 2 2 2 4" xfId="11685" xr:uid="{D66597A5-660E-4010-9712-A762BCE1CB32}"/>
    <cellStyle name="20% - Accent4 3 2 2 2 2 3" xfId="14698" xr:uid="{15D83D45-4AB1-4AD3-B155-969777BFDA21}"/>
    <cellStyle name="20% - Accent4 3 2 2 2 2 4" xfId="20657" xr:uid="{23500A03-C0EE-4E16-9B85-F3681213EE1E}"/>
    <cellStyle name="20% - Accent4 3 2 2 2 2 5" xfId="8715" xr:uid="{53E0EF29-82F6-467F-BA64-4A739976971C}"/>
    <cellStyle name="20% - Accent4 3 2 2 2 3" xfId="4261" xr:uid="{E86903A3-042F-4F36-A16B-E6A99DDCC8FD}"/>
    <cellStyle name="20% - Accent4 3 2 2 2 3 2" xfId="16224" xr:uid="{BB272F3B-0170-4252-9B25-9B80442C795C}"/>
    <cellStyle name="20% - Accent4 3 2 2 2 3 3" xfId="22183" xr:uid="{F5B6FC50-5C48-486D-A385-96FC4B053249}"/>
    <cellStyle name="20% - Accent4 3 2 2 2 3 4" xfId="10241" xr:uid="{2CFD22AF-02F1-4C77-A4A1-9DF1879A4EA4}"/>
    <cellStyle name="20% - Accent4 3 2 2 2 4" xfId="13254" xr:uid="{00DADF6D-9A87-44D2-952D-CC65A5AB4B47}"/>
    <cellStyle name="20% - Accent4 3 2 2 2 5" xfId="19213" xr:uid="{099472D9-3CF6-49A2-9081-6C31509AA460}"/>
    <cellStyle name="20% - Accent4 3 2 2 2 6" xfId="7271" xr:uid="{0DA732FC-642B-4542-A9A3-25A3133B97C7}"/>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3" xfId="22905" xr:uid="{52B633E9-D6D4-4BB0-AE3E-E0A0C18CBA23}"/>
    <cellStyle name="20% - Accent4 3 2 2 3 2 4" xfId="10963" xr:uid="{3C95A766-1A63-4A2D-8FCA-0FA3249655A2}"/>
    <cellStyle name="20% - Accent4 3 2 2 3 3" xfId="13976" xr:uid="{5869803D-27BA-469C-903B-DFF4D073C6A1}"/>
    <cellStyle name="20% - Accent4 3 2 2 3 4" xfId="19935" xr:uid="{AD4524DF-BA4E-48CA-9601-40F847EC9949}"/>
    <cellStyle name="20% - Accent4 3 2 2 3 5" xfId="7993" xr:uid="{76B81B79-8B43-4955-8E7F-E3E0201C77CF}"/>
    <cellStyle name="20% - Accent4 3 2 2 4" xfId="3539" xr:uid="{5E01C0BD-902A-40C8-968E-647225EE512F}"/>
    <cellStyle name="20% - Accent4 3 2 2 4 2" xfId="15502" xr:uid="{3853E1C0-4710-477A-B0A4-C15254C2624E}"/>
    <cellStyle name="20% - Accent4 3 2 2 4 3" xfId="21461" xr:uid="{B4D6DA30-721E-4474-8987-EEDF0832346D}"/>
    <cellStyle name="20% - Accent4 3 2 2 4 4" xfId="9519" xr:uid="{6F532665-9169-443F-A564-811684FB85B1}"/>
    <cellStyle name="20% - Accent4 3 2 2 5" xfId="12532" xr:uid="{5402BCBE-8018-4CD6-973B-7D2B5D518A9A}"/>
    <cellStyle name="20% - Accent4 3 2 2 6" xfId="18491" xr:uid="{0E2E6040-F231-47D0-915B-8A6D83A8A9CB}"/>
    <cellStyle name="20% - Accent4 3 2 2 7" xfId="6549" xr:uid="{460E56F4-5FAE-43E7-8E36-45E24FA89AAD}"/>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3" xfId="23279" xr:uid="{10B8D398-2FB2-486F-9644-507401E3256C}"/>
    <cellStyle name="20% - Accent4 3 2 3 2 2 4" xfId="11337" xr:uid="{A491D122-FBA0-42A9-BE16-149B9964C1D0}"/>
    <cellStyle name="20% - Accent4 3 2 3 2 3" xfId="14350" xr:uid="{7346E017-C55E-4520-9EC6-476CB457224E}"/>
    <cellStyle name="20% - Accent4 3 2 3 2 4" xfId="20309" xr:uid="{BB1E81D5-CE23-47F1-BB4F-8D0AA70FCB16}"/>
    <cellStyle name="20% - Accent4 3 2 3 2 5" xfId="8367" xr:uid="{7310283B-1D8C-45B8-83AF-E0B52932BEF9}"/>
    <cellStyle name="20% - Accent4 3 2 3 3" xfId="3913" xr:uid="{2788863E-F434-4C23-A910-F01895D2C7CB}"/>
    <cellStyle name="20% - Accent4 3 2 3 3 2" xfId="15876" xr:uid="{9A24DF07-9697-41EE-843C-22951890C23B}"/>
    <cellStyle name="20% - Accent4 3 2 3 3 3" xfId="21835" xr:uid="{F733C56A-C70E-4019-9572-9375FF96F714}"/>
    <cellStyle name="20% - Accent4 3 2 3 3 4" xfId="9893" xr:uid="{01A9F79D-73A3-40E6-8467-20779A48E87F}"/>
    <cellStyle name="20% - Accent4 3 2 3 4" xfId="12906" xr:uid="{979CF411-0D21-47DE-9B4D-DB9855F8DBC3}"/>
    <cellStyle name="20% - Accent4 3 2 3 5" xfId="18865" xr:uid="{17664FBE-94B2-486B-8DA5-0FD88F528D6B}"/>
    <cellStyle name="20% - Accent4 3 2 3 6" xfId="6923" xr:uid="{CF8D45A3-6DDC-419F-96C9-E5A936FE57AD}"/>
    <cellStyle name="20% - Accent4 3 2 4" xfId="1665" xr:uid="{00000000-0005-0000-0000-000064000000}"/>
    <cellStyle name="20% - Accent4 3 2 4 2" xfId="4635" xr:uid="{171166E2-8A04-42E1-94AA-671A4A4B86DC}"/>
    <cellStyle name="20% - Accent4 3 2 4 2 2" xfId="16598" xr:uid="{C272FCCA-92EF-404A-B367-DA80D007E951}"/>
    <cellStyle name="20% - Accent4 3 2 4 2 3" xfId="22557" xr:uid="{C156D1EB-C925-451C-9D7D-68319B164FD9}"/>
    <cellStyle name="20% - Accent4 3 2 4 2 4" xfId="10615" xr:uid="{87AE425D-A47F-4EE0-80E6-03765347E67D}"/>
    <cellStyle name="20% - Accent4 3 2 4 3" xfId="13628" xr:uid="{0F601526-5B27-4A3A-93DC-6269DB08DFB1}"/>
    <cellStyle name="20% - Accent4 3 2 4 4" xfId="19587" xr:uid="{FBB6A1CF-CD32-4F71-B56C-7AD2AF82E1E2}"/>
    <cellStyle name="20% - Accent4 3 2 4 5" xfId="7645" xr:uid="{1ADA8594-D655-4F13-80FD-DBF22B56E26C}"/>
    <cellStyle name="20% - Accent4 3 2 5" xfId="3191" xr:uid="{29F2AF7F-CADA-4236-A54B-38A2E54E303C}"/>
    <cellStyle name="20% - Accent4 3 2 5 2" xfId="15154" xr:uid="{FA06811A-BDE8-41E1-9EE2-9355A0A0AF02}"/>
    <cellStyle name="20% - Accent4 3 2 5 3" xfId="21113" xr:uid="{E7C41778-CA2D-40BD-8631-3AA3A0B46ADB}"/>
    <cellStyle name="20% - Accent4 3 2 5 4" xfId="9171" xr:uid="{A5577835-17E8-4267-9085-CE3B4898EF1B}"/>
    <cellStyle name="20% - Accent4 3 2 6" xfId="12184" xr:uid="{AC0B930E-6F62-41A5-8A50-6FC031EBBE3E}"/>
    <cellStyle name="20% - Accent4 3 2 7" xfId="18143" xr:uid="{EF793448-1D95-4A48-98E1-226364E094B5}"/>
    <cellStyle name="20% - Accent4 3 2 8" xfId="6201" xr:uid="{18B86AB7-9B8A-41E1-8468-477338A622F4}"/>
    <cellStyle name="20% - Accent4 3 3" xfId="337" xr:uid="{00000000-0005-0000-0000-000064000000}"/>
    <cellStyle name="20% - Accent4 3 3 2" xfId="685" xr:uid="{00000000-0005-0000-0000-000064000000}"/>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3" xfId="23743" xr:uid="{0744F92C-544A-4338-9C30-93D782401F53}"/>
    <cellStyle name="20% - Accent4 3 3 2 2 2 2 4" xfId="11801" xr:uid="{4D8223C4-8919-41FF-B74C-DBD59D8E9E01}"/>
    <cellStyle name="20% - Accent4 3 3 2 2 2 3" xfId="14814" xr:uid="{26DB0316-15A7-4219-8D14-4E4FF5991C27}"/>
    <cellStyle name="20% - Accent4 3 3 2 2 2 4" xfId="20773" xr:uid="{A6171798-7E30-40AF-97C5-0ACF8A5B6D6B}"/>
    <cellStyle name="20% - Accent4 3 3 2 2 2 5" xfId="8831" xr:uid="{09BFA8B0-EB8D-4145-AF80-024177FB945E}"/>
    <cellStyle name="20% - Accent4 3 3 2 2 3" xfId="4377" xr:uid="{7AC5B055-E206-4FBF-A222-1190BA06ACB4}"/>
    <cellStyle name="20% - Accent4 3 3 2 2 3 2" xfId="16340" xr:uid="{81CDB367-B291-49C0-AE3C-65C7ACD88F70}"/>
    <cellStyle name="20% - Accent4 3 3 2 2 3 3" xfId="22299" xr:uid="{E2BD13C1-6A0F-413F-A2BA-9188C0229056}"/>
    <cellStyle name="20% - Accent4 3 3 2 2 3 4" xfId="10357" xr:uid="{077EA442-B552-48FC-800A-0E3BD4DF3AC2}"/>
    <cellStyle name="20% - Accent4 3 3 2 2 4" xfId="13370" xr:uid="{E6D42D37-C0C6-477B-9CA1-1E0DEF3E516A}"/>
    <cellStyle name="20% - Accent4 3 3 2 2 5" xfId="19329" xr:uid="{CFA68F4D-B0F0-40D7-AF0F-EF1398854580}"/>
    <cellStyle name="20% - Accent4 3 3 2 2 6" xfId="7387" xr:uid="{EDA006A2-134B-4186-9C57-498052704DA3}"/>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3" xfId="23021" xr:uid="{035A32FC-57C6-4921-975A-B7A63B98876E}"/>
    <cellStyle name="20% - Accent4 3 3 2 3 2 4" xfId="11079" xr:uid="{E37290F1-FC1D-4CD6-8A33-18D92F91CAC6}"/>
    <cellStyle name="20% - Accent4 3 3 2 3 3" xfId="14092" xr:uid="{3BEC3E01-4BC3-4DE2-B938-7163031A5905}"/>
    <cellStyle name="20% - Accent4 3 3 2 3 4" xfId="20051" xr:uid="{C2E8B20B-9224-4018-BFBD-7272B74B604E}"/>
    <cellStyle name="20% - Accent4 3 3 2 3 5" xfId="8109" xr:uid="{FF5E1822-DAF0-4168-88BD-C8A4D8B4EF30}"/>
    <cellStyle name="20% - Accent4 3 3 2 4" xfId="3655" xr:uid="{2842B44B-2120-4E25-903B-B594DBD2E982}"/>
    <cellStyle name="20% - Accent4 3 3 2 4 2" xfId="15618" xr:uid="{FB4E4B43-CCE5-445D-B279-AF87C9561AD0}"/>
    <cellStyle name="20% - Accent4 3 3 2 4 3" xfId="21577" xr:uid="{4F948CCD-F3D5-42BC-8DC5-611141440776}"/>
    <cellStyle name="20% - Accent4 3 3 2 4 4" xfId="9635" xr:uid="{F891D498-633A-4F11-BC26-94BCF31D841F}"/>
    <cellStyle name="20% - Accent4 3 3 2 5" xfId="12648" xr:uid="{FE47D8C5-8D26-4B07-BA73-410787D98843}"/>
    <cellStyle name="20% - Accent4 3 3 2 6" xfId="18607" xr:uid="{9A88D94C-7215-457A-8925-A3F199737DF9}"/>
    <cellStyle name="20% - Accent4 3 3 2 7" xfId="6665" xr:uid="{FF77C376-7BA5-4AFB-8956-F5084D67FE2D}"/>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3" xfId="23395" xr:uid="{BC01D005-8199-459E-B27D-7BC228FAE08F}"/>
    <cellStyle name="20% - Accent4 3 3 3 2 2 4" xfId="11453" xr:uid="{A83F33CE-E45B-4CA9-941D-05B0E9A3457D}"/>
    <cellStyle name="20% - Accent4 3 3 3 2 3" xfId="14466" xr:uid="{7952C70B-75DA-4D8B-9625-61D352981735}"/>
    <cellStyle name="20% - Accent4 3 3 3 2 4" xfId="20425" xr:uid="{71278962-FFB9-428E-9845-4E65BCE26C1F}"/>
    <cellStyle name="20% - Accent4 3 3 3 2 5" xfId="8483" xr:uid="{8CD54FD7-31C6-43D4-856D-D1B7D65ABBFE}"/>
    <cellStyle name="20% - Accent4 3 3 3 3" xfId="4029" xr:uid="{CF18788D-DF77-4FD9-8880-69F2AD6B5672}"/>
    <cellStyle name="20% - Accent4 3 3 3 3 2" xfId="15992" xr:uid="{D9A2B2EB-298A-409E-B003-50CC2B2F503A}"/>
    <cellStyle name="20% - Accent4 3 3 3 3 3" xfId="21951" xr:uid="{A8FE3B79-06B4-45E4-86EF-468292F5E3EF}"/>
    <cellStyle name="20% - Accent4 3 3 3 3 4" xfId="10009" xr:uid="{C430CC56-52EE-4E3A-9086-967A637675D1}"/>
    <cellStyle name="20% - Accent4 3 3 3 4" xfId="13022" xr:uid="{968CECE2-335F-40BD-940B-AEE6A283F679}"/>
    <cellStyle name="20% - Accent4 3 3 3 5" xfId="18981" xr:uid="{3FBCD070-4025-40D2-A956-4474E5BEE71C}"/>
    <cellStyle name="20% - Accent4 3 3 3 6" xfId="7039" xr:uid="{DBC87EA7-708E-4566-B78F-4382C136739D}"/>
    <cellStyle name="20% - Accent4 3 3 4" xfId="1781" xr:uid="{00000000-0005-0000-0000-000064000000}"/>
    <cellStyle name="20% - Accent4 3 3 4 2" xfId="4751" xr:uid="{535AEE70-49BB-4F07-917C-0B1741F3CCC1}"/>
    <cellStyle name="20% - Accent4 3 3 4 2 2" xfId="16714" xr:uid="{DBEB5B7F-C5AD-4ACB-B956-ACD6EBC34435}"/>
    <cellStyle name="20% - Accent4 3 3 4 2 3" xfId="22673" xr:uid="{C8CEF45D-F680-40DB-B2A4-F39847AFE7D2}"/>
    <cellStyle name="20% - Accent4 3 3 4 2 4" xfId="10731" xr:uid="{821335B0-03E2-46F3-BECE-E9F731B22204}"/>
    <cellStyle name="20% - Accent4 3 3 4 3" xfId="13744" xr:uid="{10241A47-7B42-4BBA-A69C-3FA6FBE33EB8}"/>
    <cellStyle name="20% - Accent4 3 3 4 4" xfId="19703" xr:uid="{5C34D9F4-CD2F-473E-ABD1-1AB64ECCF741}"/>
    <cellStyle name="20% - Accent4 3 3 4 5" xfId="7761" xr:uid="{4E5E2586-7D1B-4168-8E9E-2F4C6E5CB6CC}"/>
    <cellStyle name="20% - Accent4 3 3 5" xfId="3307" xr:uid="{FE02F625-2D28-4AC3-939A-16024D748749}"/>
    <cellStyle name="20% - Accent4 3 3 5 2" xfId="15270" xr:uid="{B08CCF1D-1035-4B79-8638-76B6833E6118}"/>
    <cellStyle name="20% - Accent4 3 3 5 3" xfId="21229" xr:uid="{DBE73855-E22C-4859-93B7-30BBE985044C}"/>
    <cellStyle name="20% - Accent4 3 3 5 4" xfId="9287" xr:uid="{105F5791-0622-4854-94A1-35E4AC3C3B37}"/>
    <cellStyle name="20% - Accent4 3 3 6" xfId="12300" xr:uid="{DD0F334A-D273-4781-9BB3-D3F3C8901691}"/>
    <cellStyle name="20% - Accent4 3 3 7" xfId="18259" xr:uid="{4C81D36F-8DDC-46AE-8BCB-77FBD618ABD9}"/>
    <cellStyle name="20% - Accent4 3 3 8" xfId="6317" xr:uid="{82EE2487-B069-4AEF-94D4-8D0A2F7DAEBA}"/>
    <cellStyle name="20% - Accent4 3 4" xfId="453" xr:uid="{00000000-0005-0000-0000-000064000000}"/>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3" xfId="23511" xr:uid="{4DA9DD7D-8124-452A-9515-4A3D36F6B1BB}"/>
    <cellStyle name="20% - Accent4 3 4 2 2 2 4" xfId="11569" xr:uid="{76CBBDFF-B6FD-4511-A5BC-BE2DB29007CA}"/>
    <cellStyle name="20% - Accent4 3 4 2 2 3" xfId="14582" xr:uid="{D67B92E0-F46E-4429-BABF-5E37F25EAB1C}"/>
    <cellStyle name="20% - Accent4 3 4 2 2 4" xfId="20541" xr:uid="{41AFFF61-7291-47C2-9916-EBD789B3B9F2}"/>
    <cellStyle name="20% - Accent4 3 4 2 2 5" xfId="8599" xr:uid="{81426DB4-E60E-4990-ACEA-CB8200CEA458}"/>
    <cellStyle name="20% - Accent4 3 4 2 3" xfId="4145" xr:uid="{30EB9766-587B-45E2-A948-4AA733966735}"/>
    <cellStyle name="20% - Accent4 3 4 2 3 2" xfId="16108" xr:uid="{11B00200-6DFF-4E09-80D9-10C77DA7E3C1}"/>
    <cellStyle name="20% - Accent4 3 4 2 3 3" xfId="22067" xr:uid="{3C2784FE-5F9C-46C9-8BA8-8FB19A952DD9}"/>
    <cellStyle name="20% - Accent4 3 4 2 3 4" xfId="10125" xr:uid="{B6F43336-8371-4ACF-9C1D-D4D358B2D034}"/>
    <cellStyle name="20% - Accent4 3 4 2 4" xfId="13138" xr:uid="{FEEBB5E2-E9B3-4C9A-8BB9-4B406D2CCF7A}"/>
    <cellStyle name="20% - Accent4 3 4 2 5" xfId="19097" xr:uid="{A7998131-8E22-4AE4-A292-4EE686E9EEE2}"/>
    <cellStyle name="20% - Accent4 3 4 2 6" xfId="7155" xr:uid="{729218A2-A98D-4F0D-A7C9-54951E3834AA}"/>
    <cellStyle name="20% - Accent4 3 4 3" xfId="1897" xr:uid="{00000000-0005-0000-0000-000064000000}"/>
    <cellStyle name="20% - Accent4 3 4 3 2" xfId="4867" xr:uid="{15F2C56C-2644-459A-B1F2-5E760E4CAD6B}"/>
    <cellStyle name="20% - Accent4 3 4 3 2 2" xfId="16830" xr:uid="{02F83ADF-0357-48B8-BEB2-54740AE013BC}"/>
    <cellStyle name="20% - Accent4 3 4 3 2 3" xfId="22789" xr:uid="{560D57AA-86E3-4233-B0D4-59398D727147}"/>
    <cellStyle name="20% - Accent4 3 4 3 2 4" xfId="10847" xr:uid="{0D75717E-DC42-48A7-B75E-330B7E0E44A5}"/>
    <cellStyle name="20% - Accent4 3 4 3 3" xfId="13860" xr:uid="{8BE4F2E7-4855-44CC-B2DC-7045914DBFBE}"/>
    <cellStyle name="20% - Accent4 3 4 3 4" xfId="19819" xr:uid="{F60A642C-13E1-41AA-B356-5170CE6A9F34}"/>
    <cellStyle name="20% - Accent4 3 4 3 5" xfId="7877" xr:uid="{1560A412-648C-4BAA-A596-C942E9793616}"/>
    <cellStyle name="20% - Accent4 3 4 4" xfId="3423" xr:uid="{62FDDCD9-97BD-4E92-854D-7C5C8C46C1F4}"/>
    <cellStyle name="20% - Accent4 3 4 4 2" xfId="15386" xr:uid="{7DB2B795-6DD8-4D79-B2B5-6C2E0096FC71}"/>
    <cellStyle name="20% - Accent4 3 4 4 3" xfId="21345" xr:uid="{9ABFFB17-D34A-4FEB-B0DA-81B901660687}"/>
    <cellStyle name="20% - Accent4 3 4 4 4" xfId="9403" xr:uid="{5B30B295-9FDD-4351-AE6B-D48459D6CBE4}"/>
    <cellStyle name="20% - Accent4 3 4 5" xfId="12416" xr:uid="{02820EB5-461A-4E3A-9D8E-0B818EA569C4}"/>
    <cellStyle name="20% - Accent4 3 4 6" xfId="18375" xr:uid="{6830A689-1A95-4F96-B232-A1613B770482}"/>
    <cellStyle name="20% - Accent4 3 4 7" xfId="6433" xr:uid="{09A8E96E-205D-4F7D-B10B-244A48CC182C}"/>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3" xfId="23163" xr:uid="{203B2DC2-DD36-4275-98D9-D353922F34E6}"/>
    <cellStyle name="20% - Accent4 3 5 2 2 4" xfId="11221" xr:uid="{4EF28167-2D9F-4A0D-A1D1-9C71E29FA946}"/>
    <cellStyle name="20% - Accent4 3 5 2 3" xfId="14234" xr:uid="{27C81DB6-D0D8-440A-A700-686BE3F7FD53}"/>
    <cellStyle name="20% - Accent4 3 5 2 4" xfId="20193" xr:uid="{9123CF81-32F2-4CDD-BC1F-29D93F91BA6A}"/>
    <cellStyle name="20% - Accent4 3 5 2 5" xfId="8251" xr:uid="{D6C16702-3C04-46E7-85EF-A154BD65A26E}"/>
    <cellStyle name="20% - Accent4 3 5 3" xfId="3797" xr:uid="{F0C81A6D-6FCF-408D-99E7-B19728740D8D}"/>
    <cellStyle name="20% - Accent4 3 5 3 2" xfId="15760" xr:uid="{E03712DC-A57C-44DF-925A-97ED695114C1}"/>
    <cellStyle name="20% - Accent4 3 5 3 3" xfId="21719" xr:uid="{E852FB82-33B1-450F-9274-2C168222D92E}"/>
    <cellStyle name="20% - Accent4 3 5 3 4" xfId="9777" xr:uid="{A19FC93D-67E8-44B8-8F6D-A31EF2E836F6}"/>
    <cellStyle name="20% - Accent4 3 5 4" xfId="12790" xr:uid="{AD60478F-0563-44A8-9663-EC74E1E8914A}"/>
    <cellStyle name="20% - Accent4 3 5 5" xfId="18749" xr:uid="{F302E81C-2D36-4607-AA7B-00A03CBA8408}"/>
    <cellStyle name="20% - Accent4 3 5 6" xfId="6807" xr:uid="{3876EA70-A5A1-439D-9844-AC7E0B22A8E3}"/>
    <cellStyle name="20% - Accent4 3 6" xfId="1549" xr:uid="{00000000-0005-0000-0000-000064000000}"/>
    <cellStyle name="20% - Accent4 3 6 2" xfId="4519" xr:uid="{1C269F95-8169-4E8C-972C-F3EEBBA23CE3}"/>
    <cellStyle name="20% - Accent4 3 6 2 2" xfId="16482" xr:uid="{35AEB9AC-74FD-4411-9F6E-EC5676F9CCBB}"/>
    <cellStyle name="20% - Accent4 3 6 2 3" xfId="22441" xr:uid="{B9B679D9-49A3-4461-9414-FDD3999D4216}"/>
    <cellStyle name="20% - Accent4 3 6 2 4" xfId="10499" xr:uid="{51AF8EA2-1DF9-4243-A968-C266280B8177}"/>
    <cellStyle name="20% - Accent4 3 6 3" xfId="13512" xr:uid="{D5A1A85A-7406-4A3E-A5FC-4DF352BC0AE9}"/>
    <cellStyle name="20% - Accent4 3 6 4" xfId="19471" xr:uid="{83076070-6C94-4161-9F8A-BC71FDB5B4EF}"/>
    <cellStyle name="20% - Accent4 3 6 5" xfId="7529" xr:uid="{2AAA5DC9-4270-46BF-8C35-8E4CE04467DB}"/>
    <cellStyle name="20% - Accent4 3 7" xfId="3075" xr:uid="{5CCBB2FD-FE7A-4D59-BAF2-FA4207C6E46F}"/>
    <cellStyle name="20% - Accent4 3 7 2" xfId="15038" xr:uid="{0F141CD5-373A-4398-A0AA-7E5F94692655}"/>
    <cellStyle name="20% - Accent4 3 7 3" xfId="20997" xr:uid="{81CAD802-312E-4411-A37B-28C46EB1C00C}"/>
    <cellStyle name="20% - Accent4 3 7 4" xfId="9055" xr:uid="{042153A2-441E-4026-8A4E-2380F5CE77BE}"/>
    <cellStyle name="20% - Accent4 3 8" xfId="12068" xr:uid="{9868D5A8-E1A8-4103-89A5-53BF820EACCA}"/>
    <cellStyle name="20% - Accent4 3 9" xfId="18027" xr:uid="{94D6C1F1-ABE4-4171-8FEC-F5AC6C4D6409}"/>
    <cellStyle name="20% - Accent4 4" xfId="163" xr:uid="{00000000-0005-0000-0000-0000A4000000}"/>
    <cellStyle name="20% - Accent4 4 2" xfId="511" xr:uid="{00000000-0005-0000-0000-0000A4000000}"/>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3" xfId="23569" xr:uid="{17D02C61-95C4-47A4-B3A8-5E7D1E097F6F}"/>
    <cellStyle name="20% - Accent4 4 2 2 2 2 4" xfId="11627" xr:uid="{04C5BEDF-CA75-454D-A56C-78D4EB969710}"/>
    <cellStyle name="20% - Accent4 4 2 2 2 3" xfId="14640" xr:uid="{F7D742B4-59DF-4824-A581-1D6E25A8DA94}"/>
    <cellStyle name="20% - Accent4 4 2 2 2 4" xfId="20599" xr:uid="{9B3AC5C8-8781-4136-9574-0DC26BF61CBD}"/>
    <cellStyle name="20% - Accent4 4 2 2 2 5" xfId="8657" xr:uid="{498F1720-0DF4-4061-B9F4-1DEB8AE96FBC}"/>
    <cellStyle name="20% - Accent4 4 2 2 3" xfId="4203" xr:uid="{C376182B-09A0-4166-8105-8B385ACE9EAF}"/>
    <cellStyle name="20% - Accent4 4 2 2 3 2" xfId="16166" xr:uid="{74ECE0B7-66D4-48D5-9016-CC31B54575FB}"/>
    <cellStyle name="20% - Accent4 4 2 2 3 3" xfId="22125" xr:uid="{62AA784C-24FC-4370-B69E-5211B17ED17D}"/>
    <cellStyle name="20% - Accent4 4 2 2 3 4" xfId="10183" xr:uid="{7C29D6F8-64A4-493A-A391-EB69EFF1EAEA}"/>
    <cellStyle name="20% - Accent4 4 2 2 4" xfId="13196" xr:uid="{2B160C90-5887-473C-AB84-FB683FD8C083}"/>
    <cellStyle name="20% - Accent4 4 2 2 5" xfId="19155" xr:uid="{879136B6-D502-46A6-80B8-F5F19F283959}"/>
    <cellStyle name="20% - Accent4 4 2 2 6" xfId="7213" xr:uid="{07FA69FB-39D9-47D7-8E5C-E2BF518D02D6}"/>
    <cellStyle name="20% - Accent4 4 2 3" xfId="1955" xr:uid="{00000000-0005-0000-0000-0000A4000000}"/>
    <cellStyle name="20% - Accent4 4 2 3 2" xfId="4925" xr:uid="{3A2EFB72-AC8D-4CC3-BFC6-100589FBD018}"/>
    <cellStyle name="20% - Accent4 4 2 3 2 2" xfId="16888" xr:uid="{67E72C42-9133-4CA3-AB37-49B25F574F32}"/>
    <cellStyle name="20% - Accent4 4 2 3 2 3" xfId="22847" xr:uid="{F0C59F5D-E864-4676-9DE3-5948AD2D9373}"/>
    <cellStyle name="20% - Accent4 4 2 3 2 4" xfId="10905" xr:uid="{E8EFCFC2-2BA9-4490-946A-380C2A208B3B}"/>
    <cellStyle name="20% - Accent4 4 2 3 3" xfId="13918" xr:uid="{740E447C-5A95-48CC-840C-8A9C5264D257}"/>
    <cellStyle name="20% - Accent4 4 2 3 4" xfId="19877" xr:uid="{DA5B1D45-161A-400D-B8D2-C367EFA81DDA}"/>
    <cellStyle name="20% - Accent4 4 2 3 5" xfId="7935" xr:uid="{FF0AD72F-60FB-4FDD-AA56-5B2BAAACEB81}"/>
    <cellStyle name="20% - Accent4 4 2 4" xfId="3481" xr:uid="{348A31E5-ED1F-4505-9D73-F91358796E2A}"/>
    <cellStyle name="20% - Accent4 4 2 4 2" xfId="15444" xr:uid="{A524E3AE-E168-4361-BD82-100D5CA014FA}"/>
    <cellStyle name="20% - Accent4 4 2 4 3" xfId="21403" xr:uid="{91C1C3BA-1DC9-4B08-AF68-C7754445F348}"/>
    <cellStyle name="20% - Accent4 4 2 4 4" xfId="9461" xr:uid="{F6561395-A7D7-4705-8D73-5DE6A6AC0FCE}"/>
    <cellStyle name="20% - Accent4 4 2 5" xfId="12474" xr:uid="{C05F56EB-8E48-4941-83DC-8535942309A6}"/>
    <cellStyle name="20% - Accent4 4 2 6" xfId="18433" xr:uid="{8EBCAE21-23AF-426B-929A-953C5B1B65FB}"/>
    <cellStyle name="20% - Accent4 4 2 7" xfId="6491" xr:uid="{27B8E723-C127-4CE1-9811-D3D6AF57248D}"/>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3" xfId="23221" xr:uid="{053CF0B9-7210-46EB-BCD8-74E8BD9DD03E}"/>
    <cellStyle name="20% - Accent4 4 3 2 2 4" xfId="11279" xr:uid="{CA83B1AB-F20F-4860-82D8-1FAE194D03A4}"/>
    <cellStyle name="20% - Accent4 4 3 2 3" xfId="14292" xr:uid="{531A227D-35A9-4364-A8D2-2F6D2290EAD7}"/>
    <cellStyle name="20% - Accent4 4 3 2 4" xfId="20251" xr:uid="{77B05C6C-CFB7-47B8-8B3A-B2F0B8F6671E}"/>
    <cellStyle name="20% - Accent4 4 3 2 5" xfId="8309" xr:uid="{9FC7A3BC-EE0A-4CEB-AD1C-ABBCB81AAEFB}"/>
    <cellStyle name="20% - Accent4 4 3 3" xfId="3855" xr:uid="{89A2916A-3DA8-4B5D-9110-ABDBD83AE095}"/>
    <cellStyle name="20% - Accent4 4 3 3 2" xfId="15818" xr:uid="{1015954C-834E-49BF-837D-9E1B8C35287B}"/>
    <cellStyle name="20% - Accent4 4 3 3 3" xfId="21777" xr:uid="{8F13AE70-174B-4E03-9144-3C6D5B369C52}"/>
    <cellStyle name="20% - Accent4 4 3 3 4" xfId="9835" xr:uid="{6E236143-9F27-4F3C-B9B4-DE2FE8D767E6}"/>
    <cellStyle name="20% - Accent4 4 3 4" xfId="12848" xr:uid="{210D5130-79F6-4660-82FF-AD87E07B9D46}"/>
    <cellStyle name="20% - Accent4 4 3 5" xfId="18807" xr:uid="{78FF113C-DE36-457F-9708-A489FAB2E58E}"/>
    <cellStyle name="20% - Accent4 4 3 6" xfId="6865" xr:uid="{45A7BA9A-9292-47D9-9795-25BBBE3A6E60}"/>
    <cellStyle name="20% - Accent4 4 4" xfId="1607" xr:uid="{00000000-0005-0000-0000-0000A4000000}"/>
    <cellStyle name="20% - Accent4 4 4 2" xfId="4577" xr:uid="{DFF94FFE-5C74-407C-B6F9-CF2ECC13D6DB}"/>
    <cellStyle name="20% - Accent4 4 4 2 2" xfId="16540" xr:uid="{E560CD27-94C2-46D9-A4CF-79CDD8D12089}"/>
    <cellStyle name="20% - Accent4 4 4 2 3" xfId="22499" xr:uid="{CBB9C526-E55F-4374-B2D6-A3173638D86A}"/>
    <cellStyle name="20% - Accent4 4 4 2 4" xfId="10557" xr:uid="{6903A233-2B49-47EC-9E46-46F2BA10B0AC}"/>
    <cellStyle name="20% - Accent4 4 4 3" xfId="13570" xr:uid="{3ECA7BAF-C926-4E90-B0E7-05E7A1469AB4}"/>
    <cellStyle name="20% - Accent4 4 4 4" xfId="19529" xr:uid="{B7F81375-707A-4DC3-8991-0A20CE0116E3}"/>
    <cellStyle name="20% - Accent4 4 4 5" xfId="7587" xr:uid="{7E27E11A-674B-4EAF-A1A1-8EE0648C2FC3}"/>
    <cellStyle name="20% - Accent4 4 5" xfId="3133" xr:uid="{A1D44ED4-A4C2-4AA9-B9D7-D77E6E55BF9A}"/>
    <cellStyle name="20% - Accent4 4 5 2" xfId="15096" xr:uid="{63BF7E9A-60F5-49B0-B2AE-BFC569A20594}"/>
    <cellStyle name="20% - Accent4 4 5 3" xfId="21055" xr:uid="{271AE017-7D4D-4710-B3BB-7FE5BE05C51A}"/>
    <cellStyle name="20% - Accent4 4 5 4" xfId="9113" xr:uid="{FA80654B-6FE3-4DA9-98E5-3264E4884A15}"/>
    <cellStyle name="20% - Accent4 4 6" xfId="12126" xr:uid="{EE7E0381-0C02-43A3-A144-3D09AAE8B0C2}"/>
    <cellStyle name="20% - Accent4 4 7" xfId="18085" xr:uid="{6D28AD88-A777-43BC-8B37-6F431E27374E}"/>
    <cellStyle name="20% - Accent4 4 8" xfId="6143" xr:uid="{53FF0F46-BBCD-4263-8DD2-0FA49B06CA2A}"/>
    <cellStyle name="20% - Accent4 5" xfId="279" xr:uid="{00000000-0005-0000-0000-000018010000}"/>
    <cellStyle name="20% - Accent4 5 2" xfId="627" xr:uid="{00000000-0005-0000-0000-000018010000}"/>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3" xfId="23685" xr:uid="{07EFB2D6-8E08-40B9-BB4B-D336F5EF7F16}"/>
    <cellStyle name="20% - Accent4 5 2 2 2 2 4" xfId="11743" xr:uid="{68900D45-4E9E-4C8C-BA05-58C09CB0DE6C}"/>
    <cellStyle name="20% - Accent4 5 2 2 2 3" xfId="14756" xr:uid="{A1F54156-74E8-4BC2-B0E3-97E6C0193C48}"/>
    <cellStyle name="20% - Accent4 5 2 2 2 4" xfId="20715" xr:uid="{6AAD091B-2C88-41B8-A50C-5CD2A24F024A}"/>
    <cellStyle name="20% - Accent4 5 2 2 2 5" xfId="8773" xr:uid="{501AD2A1-134D-41BF-9CDE-EA0535389212}"/>
    <cellStyle name="20% - Accent4 5 2 2 3" xfId="4319" xr:uid="{31C60AE9-9AF8-434E-97A1-4FCA7487758B}"/>
    <cellStyle name="20% - Accent4 5 2 2 3 2" xfId="16282" xr:uid="{A99778BE-43E6-4B97-8870-7A5DD7A141E0}"/>
    <cellStyle name="20% - Accent4 5 2 2 3 3" xfId="22241" xr:uid="{C2A24B6D-97B4-402C-9767-1DA46F6113F3}"/>
    <cellStyle name="20% - Accent4 5 2 2 3 4" xfId="10299" xr:uid="{4CBAECA6-B107-4AC6-AC45-1BAD338B49E2}"/>
    <cellStyle name="20% - Accent4 5 2 2 4" xfId="13312" xr:uid="{D0797EE0-2642-4D71-A5EC-7BFA8585CCAD}"/>
    <cellStyle name="20% - Accent4 5 2 2 5" xfId="19271" xr:uid="{55BDEA1C-008F-4E22-8A23-87A75302F88A}"/>
    <cellStyle name="20% - Accent4 5 2 2 6" xfId="7329" xr:uid="{031B98A4-8041-4CEB-89FA-85EE8FAC7916}"/>
    <cellStyle name="20% - Accent4 5 2 3" xfId="2071" xr:uid="{00000000-0005-0000-0000-000018010000}"/>
    <cellStyle name="20% - Accent4 5 2 3 2" xfId="5041" xr:uid="{F4C8BDA8-7EAD-4B64-B8B9-9F68AF3A687A}"/>
    <cellStyle name="20% - Accent4 5 2 3 2 2" xfId="17004" xr:uid="{0045F4DF-8254-490C-9CCE-71102096581D}"/>
    <cellStyle name="20% - Accent4 5 2 3 2 3" xfId="22963" xr:uid="{E28195EF-5711-4A84-90D2-C5B4389CE33F}"/>
    <cellStyle name="20% - Accent4 5 2 3 2 4" xfId="11021" xr:uid="{4D0853F6-9973-4917-A450-36CE5D215391}"/>
    <cellStyle name="20% - Accent4 5 2 3 3" xfId="14034" xr:uid="{2939ED9C-290E-4C6E-BF60-9282A284EB6A}"/>
    <cellStyle name="20% - Accent4 5 2 3 4" xfId="19993" xr:uid="{2F393CCF-0E6A-44CA-9611-1A5758BEEC11}"/>
    <cellStyle name="20% - Accent4 5 2 3 5" xfId="8051" xr:uid="{D34E7C45-6A5B-419C-A4C3-5FF9F738783B}"/>
    <cellStyle name="20% - Accent4 5 2 4" xfId="3597" xr:uid="{F34815E8-4BAC-4816-9DB8-C4B1F7380AC7}"/>
    <cellStyle name="20% - Accent4 5 2 4 2" xfId="15560" xr:uid="{544C7B3F-7542-41C6-861D-59E1A5DCBC22}"/>
    <cellStyle name="20% - Accent4 5 2 4 3" xfId="21519" xr:uid="{D4182D4B-59F4-4B4C-9CC8-4D415AFCA1B9}"/>
    <cellStyle name="20% - Accent4 5 2 4 4" xfId="9577" xr:uid="{DED1379A-9081-42D1-A100-8640620BD7E0}"/>
    <cellStyle name="20% - Accent4 5 2 5" xfId="12590" xr:uid="{9E582E05-39BD-4624-93B4-BFBB60DD1AC5}"/>
    <cellStyle name="20% - Accent4 5 2 6" xfId="18549" xr:uid="{695570A8-F9A4-44EC-9A37-8C3721C5D795}"/>
    <cellStyle name="20% - Accent4 5 2 7" xfId="6607" xr:uid="{35201A41-FC87-43EC-88B5-237B5E434B7F}"/>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3" xfId="23337" xr:uid="{171F6D5D-BD4B-475D-97AD-F806E309028F}"/>
    <cellStyle name="20% - Accent4 5 3 2 2 4" xfId="11395" xr:uid="{F3104683-11C5-435D-9B66-52F9FB3E3B27}"/>
    <cellStyle name="20% - Accent4 5 3 2 3" xfId="14408" xr:uid="{FC0D6B79-E66F-46D2-904C-AF907BBA2699}"/>
    <cellStyle name="20% - Accent4 5 3 2 4" xfId="20367" xr:uid="{495B8D1B-A437-47D5-BEA9-11E6A3C74618}"/>
    <cellStyle name="20% - Accent4 5 3 2 5" xfId="8425" xr:uid="{226FA30C-B474-48F1-BACB-4DDC685D3A59}"/>
    <cellStyle name="20% - Accent4 5 3 3" xfId="3971" xr:uid="{2C5D5995-84FF-444C-BBF5-967134322474}"/>
    <cellStyle name="20% - Accent4 5 3 3 2" xfId="15934" xr:uid="{B5C6DEC7-D160-4364-9FDF-10E1A25E9AD4}"/>
    <cellStyle name="20% - Accent4 5 3 3 3" xfId="21893" xr:uid="{B9F461C4-8579-41AB-ADE9-DABE1D09BE29}"/>
    <cellStyle name="20% - Accent4 5 3 3 4" xfId="9951" xr:uid="{D735988C-ACE1-4149-8F0E-7553A3D056E3}"/>
    <cellStyle name="20% - Accent4 5 3 4" xfId="12964" xr:uid="{51AB572C-2402-4F8C-A0D5-C393F71B7E0A}"/>
    <cellStyle name="20% - Accent4 5 3 5" xfId="18923" xr:uid="{A34F4DA1-E20E-4BE6-AC61-DC98ABFEEEA5}"/>
    <cellStyle name="20% - Accent4 5 3 6" xfId="6981" xr:uid="{19D4A8BB-AB58-444A-9258-357B29699191}"/>
    <cellStyle name="20% - Accent4 5 4" xfId="1723" xr:uid="{00000000-0005-0000-0000-000018010000}"/>
    <cellStyle name="20% - Accent4 5 4 2" xfId="4693" xr:uid="{D3B73BA7-6108-4C07-A11C-0AEED95746B1}"/>
    <cellStyle name="20% - Accent4 5 4 2 2" xfId="16656" xr:uid="{EDB76051-1ECE-4D39-99C7-5DD4BA3953E1}"/>
    <cellStyle name="20% - Accent4 5 4 2 3" xfId="22615" xr:uid="{80A7CE75-DD12-4829-A5C6-817D4413F8AB}"/>
    <cellStyle name="20% - Accent4 5 4 2 4" xfId="10673" xr:uid="{81A81799-25A3-4628-904A-423010CBEA9A}"/>
    <cellStyle name="20% - Accent4 5 4 3" xfId="13686" xr:uid="{5701F00F-1959-4D0D-9D6A-33DCBDF80A2A}"/>
    <cellStyle name="20% - Accent4 5 4 4" xfId="19645" xr:uid="{02294540-5D27-4856-AF5A-2E207B6C2EF9}"/>
    <cellStyle name="20% - Accent4 5 4 5" xfId="7703" xr:uid="{7729BBA5-9FBF-43B3-B42A-FA83630A90B9}"/>
    <cellStyle name="20% - Accent4 5 5" xfId="3249" xr:uid="{F2887D7E-8E2D-4B64-A536-3EE3F7D145C2}"/>
    <cellStyle name="20% - Accent4 5 5 2" xfId="15212" xr:uid="{64353B8E-1E1B-4C2D-8416-675BBD957EA5}"/>
    <cellStyle name="20% - Accent4 5 5 3" xfId="21171" xr:uid="{B11FC517-73C7-47F0-BF43-0AC60D6A1665}"/>
    <cellStyle name="20% - Accent4 5 5 4" xfId="9229" xr:uid="{BF396552-31E1-4DF2-9D03-5B408A44ED4F}"/>
    <cellStyle name="20% - Accent4 5 6" xfId="12242" xr:uid="{BE8E2A76-6DF1-4CD2-AC5F-FB9C336EB3DA}"/>
    <cellStyle name="20% - Accent4 5 7" xfId="18201" xr:uid="{9B9E7B5F-F867-41B7-8669-1373EF7082EF}"/>
    <cellStyle name="20% - Accent4 5 8" xfId="6259" xr:uid="{D65F30C3-4CD7-45DA-A304-E2DCB522C4B0}"/>
    <cellStyle name="20% - Accent4 6" xfId="395" xr:uid="{00000000-0005-0000-0000-0000A6010000}"/>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3" xfId="23453" xr:uid="{B3522A8A-302F-4281-B78E-7537786C1E69}"/>
    <cellStyle name="20% - Accent4 6 2 2 2 4" xfId="11511" xr:uid="{0326DA3A-86DC-4132-877C-FF8582A7E0D1}"/>
    <cellStyle name="20% - Accent4 6 2 2 3" xfId="14524" xr:uid="{AB17A12B-837F-4CB8-BCB6-910CDFDF5052}"/>
    <cellStyle name="20% - Accent4 6 2 2 4" xfId="20483" xr:uid="{E12B9497-1345-44C6-BDFF-35DE37694E37}"/>
    <cellStyle name="20% - Accent4 6 2 2 5" xfId="8541" xr:uid="{14566567-8AFC-4F97-97C6-C8C6CCE0D235}"/>
    <cellStyle name="20% - Accent4 6 2 3" xfId="4087" xr:uid="{87CFA829-995F-4210-88E8-05584DEBBAED}"/>
    <cellStyle name="20% - Accent4 6 2 3 2" xfId="16050" xr:uid="{8A89F6E7-879D-446E-AD7C-8F0A0471F688}"/>
    <cellStyle name="20% - Accent4 6 2 3 3" xfId="22009" xr:uid="{AA5A7E05-3157-48B0-BB64-6F4ACE302296}"/>
    <cellStyle name="20% - Accent4 6 2 3 4" xfId="10067" xr:uid="{1024F514-41E7-4A3E-B16E-A563792E4CDC}"/>
    <cellStyle name="20% - Accent4 6 2 4" xfId="13080" xr:uid="{4AC52827-7595-44BE-BD1E-367AC19D0C46}"/>
    <cellStyle name="20% - Accent4 6 2 5" xfId="19039" xr:uid="{A2CD5FA6-794A-45DD-90D8-A9C11E89913B}"/>
    <cellStyle name="20% - Accent4 6 2 6" xfId="7097" xr:uid="{8D3766F6-0C62-4408-95C4-C02E7AD54F99}"/>
    <cellStyle name="20% - Accent4 6 3" xfId="1839" xr:uid="{00000000-0005-0000-0000-0000A6010000}"/>
    <cellStyle name="20% - Accent4 6 3 2" xfId="4809" xr:uid="{7C9DB8B9-B691-4A19-AD46-0929A3A9880E}"/>
    <cellStyle name="20% - Accent4 6 3 2 2" xfId="16772" xr:uid="{DC72A7D0-245A-4562-9645-121650A886A7}"/>
    <cellStyle name="20% - Accent4 6 3 2 3" xfId="22731" xr:uid="{5CFBA575-90CD-4AF8-8F2D-7C408D31E110}"/>
    <cellStyle name="20% - Accent4 6 3 2 4" xfId="10789" xr:uid="{45AD6288-DDBD-4409-92B5-A51210DBD32C}"/>
    <cellStyle name="20% - Accent4 6 3 3" xfId="13802" xr:uid="{29F0F62E-BF9C-4A28-9476-F5FC67667E52}"/>
    <cellStyle name="20% - Accent4 6 3 4" xfId="19761" xr:uid="{FC6DC50C-CD34-4006-B6D7-2E570F8C64C5}"/>
    <cellStyle name="20% - Accent4 6 3 5" xfId="7819" xr:uid="{4B59D765-AB3B-4EC9-802D-9B9B752F0376}"/>
    <cellStyle name="20% - Accent4 6 4" xfId="3365" xr:uid="{C6C4B649-3669-4C4B-955C-F3A837DADE57}"/>
    <cellStyle name="20% - Accent4 6 4 2" xfId="15328" xr:uid="{137DB7BD-566B-46B6-B76A-8840F16A0176}"/>
    <cellStyle name="20% - Accent4 6 4 3" xfId="21287" xr:uid="{50F63833-6E40-4C97-8A84-86A9272F3DE0}"/>
    <cellStyle name="20% - Accent4 6 4 4" xfId="9345" xr:uid="{C4BC4EAA-B289-446C-8802-D4279E77E3ED}"/>
    <cellStyle name="20% - Accent4 6 5" xfId="12358" xr:uid="{8D52E8C7-3D7E-4A06-9C76-42DF4407ADA1}"/>
    <cellStyle name="20% - Accent4 6 6" xfId="18317" xr:uid="{8044FDEF-531F-479D-BB9D-2F6E083C948B}"/>
    <cellStyle name="20% - Accent4 6 7" xfId="6375" xr:uid="{111271D8-C87E-417E-8F53-C67188BD22DE}"/>
    <cellStyle name="20% - Accent4 7" xfId="745" xr:uid="{00000000-0005-0000-0000-0000DF020000}"/>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3" xfId="23803" xr:uid="{CC6E9EDD-8A7B-4C61-80E1-DC9F862656EB}"/>
    <cellStyle name="20% - Accent4 7 2 2 2 4" xfId="11861" xr:uid="{E28B2635-1B9C-4F7A-8BF5-9FA090207788}"/>
    <cellStyle name="20% - Accent4 7 2 2 3" xfId="14874" xr:uid="{DB79C4CB-9276-4967-9323-0986C2EBE806}"/>
    <cellStyle name="20% - Accent4 7 2 2 4" xfId="20833" xr:uid="{8FA35827-A82E-481E-8422-407350F0FAD0}"/>
    <cellStyle name="20% - Accent4 7 2 2 5" xfId="8891" xr:uid="{F88C261B-628D-4444-840D-91D39CC18243}"/>
    <cellStyle name="20% - Accent4 7 2 3" xfId="4437" xr:uid="{A5E00C10-1BB2-49FE-9A87-D53DC59CDDC5}"/>
    <cellStyle name="20% - Accent4 7 2 3 2" xfId="16400" xr:uid="{40E9C160-D882-464C-9751-70311D4C0AE5}"/>
    <cellStyle name="20% - Accent4 7 2 3 3" xfId="22359" xr:uid="{1EE7AAF0-FEF0-4C5B-8B82-43E7B8A6AEE4}"/>
    <cellStyle name="20% - Accent4 7 2 3 4" xfId="10417" xr:uid="{DDFDB4E6-CC4B-4732-A153-037BB332B2B8}"/>
    <cellStyle name="20% - Accent4 7 2 4" xfId="13430" xr:uid="{AB2B0478-CA86-47A4-8E02-04DCF7AF1A93}"/>
    <cellStyle name="20% - Accent4 7 2 5" xfId="19389" xr:uid="{E98A691C-303E-4106-95E9-CAE4C0E23541}"/>
    <cellStyle name="20% - Accent4 7 2 6" xfId="7447" xr:uid="{07CA0634-8AEF-4430-811A-2689DC6F6C12}"/>
    <cellStyle name="20% - Accent4 7 3" xfId="2189" xr:uid="{00000000-0005-0000-0000-0000DF020000}"/>
    <cellStyle name="20% - Accent4 7 3 2" xfId="5159" xr:uid="{621A68D2-8F20-486F-941C-53DE13E9E867}"/>
    <cellStyle name="20% - Accent4 7 3 2 2" xfId="17122" xr:uid="{852B8498-40FB-40B9-BE6B-552628EEF369}"/>
    <cellStyle name="20% - Accent4 7 3 2 3" xfId="23081" xr:uid="{D3165780-252B-45FF-B8ED-FD8E36F2C424}"/>
    <cellStyle name="20% - Accent4 7 3 2 4" xfId="11139" xr:uid="{E5FDD872-05D2-4A12-BA2A-9618A2ABADA0}"/>
    <cellStyle name="20% - Accent4 7 3 3" xfId="14152" xr:uid="{54CA44F5-36F3-448E-A6E1-061CE59303CB}"/>
    <cellStyle name="20% - Accent4 7 3 4" xfId="20111" xr:uid="{4949E5F9-B460-4BBE-9E04-7DE493D97C9D}"/>
    <cellStyle name="20% - Accent4 7 3 5" xfId="8169" xr:uid="{BA1AF223-F63E-4C45-8058-C1B2119AADB8}"/>
    <cellStyle name="20% - Accent4 7 4" xfId="3715" xr:uid="{C2979259-FFF8-4807-9959-30BB16E32D28}"/>
    <cellStyle name="20% - Accent4 7 4 2" xfId="15678" xr:uid="{376D925E-1057-41E3-A573-222FE08DB64C}"/>
    <cellStyle name="20% - Accent4 7 4 3" xfId="21637" xr:uid="{CBE60978-D1A4-403F-89AE-32AF162F03E4}"/>
    <cellStyle name="20% - Accent4 7 4 4" xfId="9695" xr:uid="{A62F6D84-C23D-4CAF-B08A-A4AF0B5F0649}"/>
    <cellStyle name="20% - Accent4 7 5" xfId="12708" xr:uid="{07805527-9A23-4DA6-A8D7-408734355BB3}"/>
    <cellStyle name="20% - Accent4 7 6" xfId="18667" xr:uid="{EC42CA69-B16D-43D1-8F53-6C26C408D50F}"/>
    <cellStyle name="20% - Accent4 7 7" xfId="6725" xr:uid="{711E8686-176F-4221-B4B6-1A7A8F339227}"/>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3" xfId="23105" xr:uid="{3629D2FE-0FE6-48CA-B1A9-8854AD8900C9}"/>
    <cellStyle name="20% - Accent4 8 2 2 4" xfId="11163" xr:uid="{67231165-00B9-412E-B79E-484DF045D7B4}"/>
    <cellStyle name="20% - Accent4 8 2 3" xfId="14176" xr:uid="{F912DFC9-5F89-467B-8AB7-274481995CE1}"/>
    <cellStyle name="20% - Accent4 8 2 4" xfId="20135" xr:uid="{539D3A74-9C94-4B84-A8F9-D515FC232557}"/>
    <cellStyle name="20% - Accent4 8 2 5" xfId="8193" xr:uid="{1A068DC2-4F05-45FB-93CC-8070D0933E09}"/>
    <cellStyle name="20% - Accent4 8 3" xfId="3739" xr:uid="{55BDFA02-5266-426A-B305-C1E081217E05}"/>
    <cellStyle name="20% - Accent4 8 3 2" xfId="15702" xr:uid="{BCE942BA-8249-4BAA-A448-394E2F31192D}"/>
    <cellStyle name="20% - Accent4 8 3 3" xfId="21661" xr:uid="{40AF30EE-84CA-4468-8F48-ADED6B9E61DF}"/>
    <cellStyle name="20% - Accent4 8 3 4" xfId="9719" xr:uid="{1399AE51-799C-4D68-A195-59EF1CAE4EAD}"/>
    <cellStyle name="20% - Accent4 8 4" xfId="12732" xr:uid="{B3174414-56AA-41FC-B5B5-257379AA477D}"/>
    <cellStyle name="20% - Accent4 8 5" xfId="18691" xr:uid="{6C5D8B1C-96D3-4959-ABB2-4BDBB2482BAC}"/>
    <cellStyle name="20% - Accent4 8 6" xfId="6749" xr:uid="{23D5D3A0-1121-4705-838B-9783A1EBF6B4}"/>
    <cellStyle name="20% - Accent4 9" xfId="1491" xr:uid="{00000000-0005-0000-0000-00005E060000}"/>
    <cellStyle name="20% - Accent4 9 2" xfId="4461" xr:uid="{F4FC9DB3-BA1C-44C6-9B99-687525630E10}"/>
    <cellStyle name="20% - Accent4 9 2 2" xfId="16424" xr:uid="{EBDCF268-FB71-48E2-A2DB-97BEC61FD623}"/>
    <cellStyle name="20% - Accent4 9 2 3" xfId="22383" xr:uid="{9DB0F86D-812E-4F41-A0F1-BE25BDDE58D6}"/>
    <cellStyle name="20% - Accent4 9 2 4" xfId="10441" xr:uid="{F86F8ECF-2E5A-4012-A622-274E5C313B89}"/>
    <cellStyle name="20% - Accent4 9 3" xfId="13454" xr:uid="{BB67E8BD-84C0-4A6A-9AF4-F8B19D4ADBD2}"/>
    <cellStyle name="20% - Accent4 9 4" xfId="19413" xr:uid="{1CC26081-5850-4E86-9CD1-08235D129F40}"/>
    <cellStyle name="20% - Accent4 9 5" xfId="7471" xr:uid="{2095E34E-64EB-4057-83EE-20B6FDF23BF2}"/>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3" xfId="23830" xr:uid="{B3375D76-1BED-4B9D-9C7A-201D933383F7}"/>
    <cellStyle name="20% - Accent5 10 2 4" xfId="11888" xr:uid="{8F42BCF8-2EF1-4473-97AF-C4A67B559561}"/>
    <cellStyle name="20% - Accent5 10 3" xfId="14901" xr:uid="{0BE1F8AA-7487-4802-99A9-84987E631DC5}"/>
    <cellStyle name="20% - Accent5 10 4" xfId="20860" xr:uid="{CF8E3B55-CC03-4C14-BA82-4BE7A93BB6E8}"/>
    <cellStyle name="20% - Accent5 10 5" xfId="8918" xr:uid="{4B87524E-9611-45F3-AC27-B2CC39B9DD3F}"/>
    <cellStyle name="20% - Accent5 11" xfId="2971" xr:uid="{E9A6698E-B646-4F4F-B9FD-D3693FDA8852}"/>
    <cellStyle name="20% - Accent5 11 2" xfId="5941" xr:uid="{0D11FEA7-6C1C-4B44-8B46-D798086976B8}"/>
    <cellStyle name="20% - Accent5 11 2 2" xfId="17904" xr:uid="{3312981D-1856-416E-B3BB-625857B28018}"/>
    <cellStyle name="20% - Accent5 11 2 3" xfId="23863" xr:uid="{6DABE1C3-406D-4393-903B-BFD15EFB9FA4}"/>
    <cellStyle name="20% - Accent5 11 2 4" xfId="11921" xr:uid="{DF33E3FB-D404-4F34-BC10-7CA7C7EE9858}"/>
    <cellStyle name="20% - Accent5 11 3" xfId="14934" xr:uid="{CABB1AE4-AF03-4EEF-AA45-A0BDFA7F0943}"/>
    <cellStyle name="20% - Accent5 11 4" xfId="20893" xr:uid="{6FF050C1-B48B-4658-BA7D-E208E37B9E47}"/>
    <cellStyle name="20% - Accent5 11 5" xfId="8951" xr:uid="{AFD11077-F9CF-49A8-AE44-CCE9D7BE4A5B}"/>
    <cellStyle name="20% - Accent5 12" xfId="2992" xr:uid="{55751ADA-1025-4643-9B3A-2C58548E5B27}"/>
    <cellStyle name="20% - Accent5 12 2" xfId="5962" xr:uid="{1AA43D15-8202-46A4-A828-BC47DDEE1133}"/>
    <cellStyle name="20% - Accent5 12 2 2" xfId="17925" xr:uid="{F581A323-280D-43C4-9119-359A67A426CE}"/>
    <cellStyle name="20% - Accent5 12 2 3" xfId="23884" xr:uid="{7D73AA43-D708-4B72-9E2F-70103234ABC0}"/>
    <cellStyle name="20% - Accent5 12 2 4" xfId="11942" xr:uid="{AAC0AD0D-E2BA-43B3-9D78-868A23C0E2A6}"/>
    <cellStyle name="20% - Accent5 12 3" xfId="14955" xr:uid="{3EF4CDA9-43C4-46E6-AA68-D8769F8A9E27}"/>
    <cellStyle name="20% - Accent5 12 4" xfId="20914" xr:uid="{3AE32B43-8296-48A9-8DA1-1A2828702486}"/>
    <cellStyle name="20% - Accent5 12 5" xfId="8972" xr:uid="{A221216A-1358-4926-A891-94F8696F9F26}"/>
    <cellStyle name="20% - Accent5 13" xfId="3019" xr:uid="{65A588D8-0320-4222-AF1C-ABF5D2BEFDF8}"/>
    <cellStyle name="20% - Accent5 13 2" xfId="14982" xr:uid="{72E00CB9-201A-4C9A-9D08-9C71EEEEA6F9}"/>
    <cellStyle name="20% - Accent5 13 3" xfId="20941" xr:uid="{7181D9B0-325C-4DC5-9BEE-D7CDC259F45F}"/>
    <cellStyle name="20% - Accent5 13 4" xfId="8999" xr:uid="{410E494A-5F35-4C82-B24B-76E4E567563A}"/>
    <cellStyle name="20% - Accent5 14" xfId="5985" xr:uid="{5395FAF1-BC3C-476E-9558-D8028E13C659}"/>
    <cellStyle name="20% - Accent5 14 2" xfId="17948" xr:uid="{DBF0B538-071F-4B93-8CBB-284E5E240752}"/>
    <cellStyle name="20% - Accent5 14 3" xfId="23907" xr:uid="{6BBE8152-2742-450F-8AA2-30BDC9F81B38}"/>
    <cellStyle name="20% - Accent5 14 4" xfId="11965" xr:uid="{AFAA253F-D51C-41F8-B8C3-97C776AD2E53}"/>
    <cellStyle name="20% - Accent5 15" xfId="6006" xr:uid="{226B69D6-CB17-46B9-94EB-92F016A8FD25}"/>
    <cellStyle name="20% - Accent5 15 2" xfId="11986" xr:uid="{9B2DF57C-3C8C-4594-99E2-3C5336059332}"/>
    <cellStyle name="20% - Accent5 16" xfId="12011" xr:uid="{E4532863-2F30-4D01-84F1-AA4CDE46C6E9}"/>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2" xfId="139" xr:uid="{00000000-0005-0000-0000-000047000000}"/>
    <cellStyle name="20% - Accent5 2 2 10" xfId="6119" xr:uid="{F05C12F5-C3E8-4DBC-8008-C30B66647E98}"/>
    <cellStyle name="20% - Accent5 2 2 2" xfId="255" xr:uid="{00000000-0005-0000-0000-000047000000}"/>
    <cellStyle name="20% - Accent5 2 2 2 2" xfId="603" xr:uid="{00000000-0005-0000-0000-000047000000}"/>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3" xfId="23661" xr:uid="{85E18709-E8DD-4F7D-A30F-FC2C407592BF}"/>
    <cellStyle name="20% - Accent5 2 2 2 2 2 2 2 4" xfId="11719" xr:uid="{68200D62-4B7A-4923-8245-39B5D8276F3E}"/>
    <cellStyle name="20% - Accent5 2 2 2 2 2 2 3" xfId="14732" xr:uid="{4E6E4FB2-87F9-463B-99A5-E66657B5F54D}"/>
    <cellStyle name="20% - Accent5 2 2 2 2 2 2 4" xfId="20691" xr:uid="{1B9E17CE-29EF-435B-8A1D-CF241DD91D5D}"/>
    <cellStyle name="20% - Accent5 2 2 2 2 2 2 5" xfId="8749" xr:uid="{814DA59C-9CC1-4C9A-B628-C516D119A197}"/>
    <cellStyle name="20% - Accent5 2 2 2 2 2 3" xfId="4295" xr:uid="{5B6C4FB8-B777-4232-BCD5-205AF881CE92}"/>
    <cellStyle name="20% - Accent5 2 2 2 2 2 3 2" xfId="16258" xr:uid="{2314712D-3EC1-4148-A2A6-6C6AC93F0554}"/>
    <cellStyle name="20% - Accent5 2 2 2 2 2 3 3" xfId="22217" xr:uid="{A4BB56BF-36EB-4EBD-9781-E629429D9232}"/>
    <cellStyle name="20% - Accent5 2 2 2 2 2 3 4" xfId="10275" xr:uid="{129F9007-F481-4EFE-A7B6-A5291578C014}"/>
    <cellStyle name="20% - Accent5 2 2 2 2 2 4" xfId="13288" xr:uid="{C329889A-1633-43F1-82DF-F8CADBB9AE43}"/>
    <cellStyle name="20% - Accent5 2 2 2 2 2 5" xfId="19247" xr:uid="{F52491B1-ACF0-49D7-B627-9C3728AB1FF1}"/>
    <cellStyle name="20% - Accent5 2 2 2 2 2 6" xfId="7305" xr:uid="{DBBD25D8-53AD-4A87-B659-9C65C79F1E61}"/>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3" xfId="22939" xr:uid="{E17DB822-D3AF-4177-BFBB-730BB02DD2AF}"/>
    <cellStyle name="20% - Accent5 2 2 2 2 3 2 4" xfId="10997" xr:uid="{CFFD7804-EE30-43EF-822F-39BDF0E1FF48}"/>
    <cellStyle name="20% - Accent5 2 2 2 2 3 3" xfId="14010" xr:uid="{06AB94B6-D48F-4867-A82B-C4D687893E67}"/>
    <cellStyle name="20% - Accent5 2 2 2 2 3 4" xfId="19969" xr:uid="{B018DC9F-19A2-4E04-8B7E-95E4EB91FEF7}"/>
    <cellStyle name="20% - Accent5 2 2 2 2 3 5" xfId="8027" xr:uid="{5829E430-08C8-4C15-8666-6D0AD1A15BD3}"/>
    <cellStyle name="20% - Accent5 2 2 2 2 4" xfId="3573" xr:uid="{9705561E-35E7-495A-8561-6A23722BDAA4}"/>
    <cellStyle name="20% - Accent5 2 2 2 2 4 2" xfId="15536" xr:uid="{98D11136-8268-43DF-8AFC-5C5A46B91B64}"/>
    <cellStyle name="20% - Accent5 2 2 2 2 4 3" xfId="21495" xr:uid="{11A5F9A0-4D19-41C6-A0A1-DEC56EB7E6DD}"/>
    <cellStyle name="20% - Accent5 2 2 2 2 4 4" xfId="9553" xr:uid="{2463A45B-8F9F-430A-AC44-19D3609D2453}"/>
    <cellStyle name="20% - Accent5 2 2 2 2 5" xfId="12566" xr:uid="{D2D51755-3F15-4F40-9AC6-D51D59224A57}"/>
    <cellStyle name="20% - Accent5 2 2 2 2 6" xfId="18525" xr:uid="{0E7F5435-1ECA-423A-996C-1DD4A8A3AA1F}"/>
    <cellStyle name="20% - Accent5 2 2 2 2 7" xfId="6583" xr:uid="{C9372BFA-23F6-4D8A-B8B4-106A97557170}"/>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3" xfId="23313" xr:uid="{DEFEF977-5182-4B7D-BB88-F83969010A41}"/>
    <cellStyle name="20% - Accent5 2 2 2 3 2 2 4" xfId="11371" xr:uid="{D9D47330-F591-419D-ABE3-D5937ABA3D01}"/>
    <cellStyle name="20% - Accent5 2 2 2 3 2 3" xfId="14384" xr:uid="{3E4A5511-C478-4365-A2B0-8C13AACAE3C0}"/>
    <cellStyle name="20% - Accent5 2 2 2 3 2 4" xfId="20343" xr:uid="{03FA81D5-BC01-4ACF-ABD1-51CDF7164C55}"/>
    <cellStyle name="20% - Accent5 2 2 2 3 2 5" xfId="8401" xr:uid="{2FC0A8C7-5A19-41D8-8E82-0C19165CBA3A}"/>
    <cellStyle name="20% - Accent5 2 2 2 3 3" xfId="3947" xr:uid="{7E877B1C-A259-4174-8327-E5FCA2C112A5}"/>
    <cellStyle name="20% - Accent5 2 2 2 3 3 2" xfId="15910" xr:uid="{B05327CE-6F94-4D5F-B53B-149F64D9D26A}"/>
    <cellStyle name="20% - Accent5 2 2 2 3 3 3" xfId="21869" xr:uid="{81717CCC-6054-43AF-90E2-EC05EBB680D9}"/>
    <cellStyle name="20% - Accent5 2 2 2 3 3 4" xfId="9927" xr:uid="{369D58A8-758D-4E04-99E1-0D491FD61E47}"/>
    <cellStyle name="20% - Accent5 2 2 2 3 4" xfId="12940" xr:uid="{BD98D1F9-1724-43CE-BBFF-B5BA3250BEFF}"/>
    <cellStyle name="20% - Accent5 2 2 2 3 5" xfId="18899" xr:uid="{1843B2B1-0679-4F28-ABF0-3A9D583C1B4A}"/>
    <cellStyle name="20% - Accent5 2 2 2 3 6" xfId="6957" xr:uid="{382E8EE0-8784-4151-8B17-DCD177DAEC8D}"/>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3" xfId="22591" xr:uid="{859C14D7-D430-42DA-96A9-FFB51CD774BB}"/>
    <cellStyle name="20% - Accent5 2 2 2 4 2 4" xfId="10649" xr:uid="{AAB36692-03CE-4D48-9BF3-72E125082A87}"/>
    <cellStyle name="20% - Accent5 2 2 2 4 3" xfId="13662" xr:uid="{3CEBE99B-2A1F-449D-B4D0-82D824BC9677}"/>
    <cellStyle name="20% - Accent5 2 2 2 4 4" xfId="19621" xr:uid="{57578934-C860-47EC-9608-1F9080575D3C}"/>
    <cellStyle name="20% - Accent5 2 2 2 4 5" xfId="7679" xr:uid="{F8ECCFF0-F8E5-44DC-8E1C-A9C2F7FCDD07}"/>
    <cellStyle name="20% - Accent5 2 2 2 5" xfId="3225" xr:uid="{0D030058-34F0-4E80-89EC-BA2B990A479E}"/>
    <cellStyle name="20% - Accent5 2 2 2 5 2" xfId="15188" xr:uid="{E058D698-5688-474E-918E-F24D23B057C6}"/>
    <cellStyle name="20% - Accent5 2 2 2 5 3" xfId="21147" xr:uid="{FE74EF4D-6A31-46D3-867B-CC0AB3042066}"/>
    <cellStyle name="20% - Accent5 2 2 2 5 4" xfId="9205" xr:uid="{6A2E9807-40A9-4159-ACC0-2105A17BAC0A}"/>
    <cellStyle name="20% - Accent5 2 2 2 6" xfId="12218" xr:uid="{16ED7D8C-2648-4194-870B-E4914CBD44D1}"/>
    <cellStyle name="20% - Accent5 2 2 2 7" xfId="18177" xr:uid="{D09C3B72-7F91-472A-B079-6BC9772E3EE5}"/>
    <cellStyle name="20% - Accent5 2 2 2 8" xfId="6235" xr:uid="{542570E4-FB5C-4C24-BCC2-09B8EB48CC4B}"/>
    <cellStyle name="20% - Accent5 2 2 3" xfId="371" xr:uid="{00000000-0005-0000-0000-000047000000}"/>
    <cellStyle name="20% - Accent5 2 2 3 2" xfId="719" xr:uid="{00000000-0005-0000-0000-000047000000}"/>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3" xfId="23777" xr:uid="{749DE603-15E7-4384-9FC0-FB5AE36CE01F}"/>
    <cellStyle name="20% - Accent5 2 2 3 2 2 2 2 4" xfId="11835" xr:uid="{7C55486D-AC3C-4982-8190-1658B8EF622B}"/>
    <cellStyle name="20% - Accent5 2 2 3 2 2 2 3" xfId="14848" xr:uid="{FE684098-43C4-4C9B-AE08-067F173AB6F5}"/>
    <cellStyle name="20% - Accent5 2 2 3 2 2 2 4" xfId="20807" xr:uid="{D158255B-0226-4816-99FE-E0F41D36E2B3}"/>
    <cellStyle name="20% - Accent5 2 2 3 2 2 2 5" xfId="8865" xr:uid="{453B56EE-B528-4B1C-9B76-BC0D7045A1E5}"/>
    <cellStyle name="20% - Accent5 2 2 3 2 2 3" xfId="4411" xr:uid="{792A9C2A-15D3-407F-85A2-988B0600CBE8}"/>
    <cellStyle name="20% - Accent5 2 2 3 2 2 3 2" xfId="16374" xr:uid="{81621B7C-D91C-458B-B901-382E1443F7F0}"/>
    <cellStyle name="20% - Accent5 2 2 3 2 2 3 3" xfId="22333" xr:uid="{FDD76030-679E-4BE8-9EBB-018CBDE6FDA2}"/>
    <cellStyle name="20% - Accent5 2 2 3 2 2 3 4" xfId="10391" xr:uid="{02215A90-B4C4-45AE-BB32-EF6F380213DC}"/>
    <cellStyle name="20% - Accent5 2 2 3 2 2 4" xfId="13404" xr:uid="{46B86EDC-D995-496C-ABB0-5E2ABA08C16B}"/>
    <cellStyle name="20% - Accent5 2 2 3 2 2 5" xfId="19363" xr:uid="{A315BAB1-3A74-46DE-8A91-ABB5E56CEFEB}"/>
    <cellStyle name="20% - Accent5 2 2 3 2 2 6" xfId="7421" xr:uid="{DB57D477-C757-4291-9D7C-6B855D2D181E}"/>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3" xfId="23055" xr:uid="{884F7393-5141-4393-9E47-ADC70C2E1546}"/>
    <cellStyle name="20% - Accent5 2 2 3 2 3 2 4" xfId="11113" xr:uid="{A196C118-A2C4-427E-92E7-651D1F81749A}"/>
    <cellStyle name="20% - Accent5 2 2 3 2 3 3" xfId="14126" xr:uid="{3AD1B3CE-AEE6-4616-8FF1-BD27BF0B5E38}"/>
    <cellStyle name="20% - Accent5 2 2 3 2 3 4" xfId="20085" xr:uid="{E692D2E9-43AD-4AC0-8D38-C6EF66940F6C}"/>
    <cellStyle name="20% - Accent5 2 2 3 2 3 5" xfId="8143" xr:uid="{412140A3-2E45-4DA8-BCAE-D1DF108B7ABC}"/>
    <cellStyle name="20% - Accent5 2 2 3 2 4" xfId="3689" xr:uid="{611110FF-7A03-4DA9-8D8F-79B41B539C3A}"/>
    <cellStyle name="20% - Accent5 2 2 3 2 4 2" xfId="15652" xr:uid="{720DB5E3-63A3-4850-94D8-B044FC022DDE}"/>
    <cellStyle name="20% - Accent5 2 2 3 2 4 3" xfId="21611" xr:uid="{27EA32F2-24E5-452A-A7E4-4CFC86E29AC9}"/>
    <cellStyle name="20% - Accent5 2 2 3 2 4 4" xfId="9669" xr:uid="{E40DA891-73E4-42BE-9B5E-FBCA9A1E1058}"/>
    <cellStyle name="20% - Accent5 2 2 3 2 5" xfId="12682" xr:uid="{49CDDD31-81AC-40A9-8FCD-D45537FB6DD5}"/>
    <cellStyle name="20% - Accent5 2 2 3 2 6" xfId="18641" xr:uid="{2A7714F4-9BA7-453B-87D5-ACFA1B9200CB}"/>
    <cellStyle name="20% - Accent5 2 2 3 2 7" xfId="6699" xr:uid="{54AC3565-F076-4C8E-9456-B8C48BEF15DF}"/>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3" xfId="23429" xr:uid="{A9D22380-4880-436A-9F72-5BA3AA91C316}"/>
    <cellStyle name="20% - Accent5 2 2 3 3 2 2 4" xfId="11487" xr:uid="{6555BD19-061F-426D-83EB-CB84328D3CEC}"/>
    <cellStyle name="20% - Accent5 2 2 3 3 2 3" xfId="14500" xr:uid="{902C2A2E-3F8E-48EA-8776-3DF12B641E3F}"/>
    <cellStyle name="20% - Accent5 2 2 3 3 2 4" xfId="20459" xr:uid="{2463F260-2C59-4A74-BCDC-4AA377B398E1}"/>
    <cellStyle name="20% - Accent5 2 2 3 3 2 5" xfId="8517" xr:uid="{B7B6D050-7B76-446D-8393-8BF0AA28AB4B}"/>
    <cellStyle name="20% - Accent5 2 2 3 3 3" xfId="4063" xr:uid="{69D3DE63-91DF-40A8-A7B3-E6E40A996E08}"/>
    <cellStyle name="20% - Accent5 2 2 3 3 3 2" xfId="16026" xr:uid="{6D4482AF-3ED9-43FB-BBD9-12E1B94F9B5D}"/>
    <cellStyle name="20% - Accent5 2 2 3 3 3 3" xfId="21985" xr:uid="{916DFB10-9269-4F9E-A75C-6770CC296920}"/>
    <cellStyle name="20% - Accent5 2 2 3 3 3 4" xfId="10043" xr:uid="{718A1CC1-F58D-4EF4-90B1-0BFB4256D72D}"/>
    <cellStyle name="20% - Accent5 2 2 3 3 4" xfId="13056" xr:uid="{0194D8AD-2DCF-4EB6-8AB6-04A9BC688D5E}"/>
    <cellStyle name="20% - Accent5 2 2 3 3 5" xfId="19015" xr:uid="{6815770E-9655-4F47-8A7F-B7EF66F1E6A3}"/>
    <cellStyle name="20% - Accent5 2 2 3 3 6" xfId="7073" xr:uid="{3579DFEA-C804-4371-887F-F8555B8FA77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3" xfId="22707" xr:uid="{01BBDF45-05CD-4B83-B0D1-801767E78FD3}"/>
    <cellStyle name="20% - Accent5 2 2 3 4 2 4" xfId="10765" xr:uid="{281F45E7-D56B-4A65-A16B-608E8A32D5E9}"/>
    <cellStyle name="20% - Accent5 2 2 3 4 3" xfId="13778" xr:uid="{465B49A7-2C90-4236-BC3F-D2E6CEC7C889}"/>
    <cellStyle name="20% - Accent5 2 2 3 4 4" xfId="19737" xr:uid="{DF452E02-F0ED-48C8-8891-95D013C4AF05}"/>
    <cellStyle name="20% - Accent5 2 2 3 4 5" xfId="7795" xr:uid="{5AF26B0B-E6BE-4A1B-B098-9BE96CB1FD21}"/>
    <cellStyle name="20% - Accent5 2 2 3 5" xfId="3341" xr:uid="{CAE19C6F-3820-4D2D-B310-D9DB0DC7AD9F}"/>
    <cellStyle name="20% - Accent5 2 2 3 5 2" xfId="15304" xr:uid="{BE3365FC-312E-4BB6-9E9B-D8A3F637BA7C}"/>
    <cellStyle name="20% - Accent5 2 2 3 5 3" xfId="21263" xr:uid="{5F3A6768-D42B-4187-9274-3F5B743B6A5D}"/>
    <cellStyle name="20% - Accent5 2 2 3 5 4" xfId="9321" xr:uid="{F5CB2CE2-B2AC-4B8F-8EE7-E13C7BAB619B}"/>
    <cellStyle name="20% - Accent5 2 2 3 6" xfId="12334" xr:uid="{16242921-827A-4E50-BA78-546925D29164}"/>
    <cellStyle name="20% - Accent5 2 2 3 7" xfId="18293" xr:uid="{152B91B0-058D-4005-A550-7FCD9237C75D}"/>
    <cellStyle name="20% - Accent5 2 2 3 8" xfId="6351" xr:uid="{314ABF65-6E08-4AAC-A1D2-62CB6554D328}"/>
    <cellStyle name="20% - Accent5 2 2 4" xfId="487" xr:uid="{00000000-0005-0000-0000-000047000000}"/>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3" xfId="23545" xr:uid="{FC1B9A9E-8BFE-44AA-AB2E-66740C3BBE38}"/>
    <cellStyle name="20% - Accent5 2 2 4 2 2 2 4" xfId="11603" xr:uid="{881944E0-4ABA-47FE-8C74-1A0276E30B04}"/>
    <cellStyle name="20% - Accent5 2 2 4 2 2 3" xfId="14616" xr:uid="{F54907EC-815C-4CFF-92CC-42DD191AB2AD}"/>
    <cellStyle name="20% - Accent5 2 2 4 2 2 4" xfId="20575" xr:uid="{7D062076-84DD-4727-8CBF-799C48880B8E}"/>
    <cellStyle name="20% - Accent5 2 2 4 2 2 5" xfId="8633" xr:uid="{3BDC0592-76F9-449F-8976-BD1A9FF280E6}"/>
    <cellStyle name="20% - Accent5 2 2 4 2 3" xfId="4179" xr:uid="{0B6F96C6-F62F-49CA-8277-095A20A0A8D5}"/>
    <cellStyle name="20% - Accent5 2 2 4 2 3 2" xfId="16142" xr:uid="{1556B6A2-7DB7-4884-BDBF-6CCCC8254BFA}"/>
    <cellStyle name="20% - Accent5 2 2 4 2 3 3" xfId="22101" xr:uid="{747E043B-FE15-4DDE-978D-9170A6C4A72D}"/>
    <cellStyle name="20% - Accent5 2 2 4 2 3 4" xfId="10159" xr:uid="{6E37067B-595B-4336-8DC6-8C13EBBAB084}"/>
    <cellStyle name="20% - Accent5 2 2 4 2 4" xfId="13172" xr:uid="{47195FBC-C4E6-4ED9-9454-820468CADE60}"/>
    <cellStyle name="20% - Accent5 2 2 4 2 5" xfId="19131" xr:uid="{8E492739-F734-4379-AB80-45AE3C2B6DA6}"/>
    <cellStyle name="20% - Accent5 2 2 4 2 6" xfId="7189" xr:uid="{5AF90DB0-4296-4E0B-B244-5E9A24F6250B}"/>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3" xfId="22823" xr:uid="{1A39FD4E-0042-48CB-BE87-4ACBFDED72F5}"/>
    <cellStyle name="20% - Accent5 2 2 4 3 2 4" xfId="10881" xr:uid="{C7E5524B-5C4A-4F2B-829B-7EA96C960CCD}"/>
    <cellStyle name="20% - Accent5 2 2 4 3 3" xfId="13894" xr:uid="{D3355463-C780-4D06-AE79-A9C68EB38E63}"/>
    <cellStyle name="20% - Accent5 2 2 4 3 4" xfId="19853" xr:uid="{B2EE4ED7-6429-4111-AB71-D679CE968730}"/>
    <cellStyle name="20% - Accent5 2 2 4 3 5" xfId="7911" xr:uid="{70E55229-F47A-48FA-910E-D0E9214B16A9}"/>
    <cellStyle name="20% - Accent5 2 2 4 4" xfId="3457" xr:uid="{B529A7CC-9A5A-471A-8D78-7C4119B23460}"/>
    <cellStyle name="20% - Accent5 2 2 4 4 2" xfId="15420" xr:uid="{E13019BB-BCC8-48A2-8CA1-6D694C5FBCD7}"/>
    <cellStyle name="20% - Accent5 2 2 4 4 3" xfId="21379" xr:uid="{7926CE3E-D213-4FD0-87DD-E88D9EF77A7B}"/>
    <cellStyle name="20% - Accent5 2 2 4 4 4" xfId="9437" xr:uid="{9C7F1988-2609-4E46-BCF5-B61A3CF493CD}"/>
    <cellStyle name="20% - Accent5 2 2 4 5" xfId="12450" xr:uid="{E45EE6CA-D250-495C-89C2-66621D9726C1}"/>
    <cellStyle name="20% - Accent5 2 2 4 6" xfId="18409" xr:uid="{19C9BEA7-AA2C-44A4-8C30-DDD1AC060F17}"/>
    <cellStyle name="20% - Accent5 2 2 4 7" xfId="6467" xr:uid="{D8424F08-6859-4BC8-9D19-485C12C96237}"/>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3" xfId="23197" xr:uid="{4A95B3B9-E896-4CE2-BF2D-7646D8C4BEAF}"/>
    <cellStyle name="20% - Accent5 2 2 5 2 2 4" xfId="11255" xr:uid="{3AD2C131-FF07-45B2-A2F7-DB8F22EB26A1}"/>
    <cellStyle name="20% - Accent5 2 2 5 2 3" xfId="14268" xr:uid="{5222C270-1962-4777-A39C-5DE2423AE611}"/>
    <cellStyle name="20% - Accent5 2 2 5 2 4" xfId="20227" xr:uid="{6D56671C-E840-4045-9511-ED2CE04B87C5}"/>
    <cellStyle name="20% - Accent5 2 2 5 2 5" xfId="8285" xr:uid="{5A82045B-9A38-4C66-8773-B0F66A8F7205}"/>
    <cellStyle name="20% - Accent5 2 2 5 3" xfId="3831" xr:uid="{804B0079-2B9A-4872-BE41-235F585FA256}"/>
    <cellStyle name="20% - Accent5 2 2 5 3 2" xfId="15794" xr:uid="{A0946878-8A05-49EF-9F78-5B5C65545227}"/>
    <cellStyle name="20% - Accent5 2 2 5 3 3" xfId="21753" xr:uid="{F0A12489-37CE-42F9-AD83-8CDE125CD8CF}"/>
    <cellStyle name="20% - Accent5 2 2 5 3 4" xfId="9811" xr:uid="{8CBCF529-1E4B-438D-9BE6-B4E34482F8A4}"/>
    <cellStyle name="20% - Accent5 2 2 5 4" xfId="12824" xr:uid="{F291FD85-1C67-4B31-A93E-3DB017F1B13D}"/>
    <cellStyle name="20% - Accent5 2 2 5 5" xfId="18783" xr:uid="{6AD46FB4-D895-4784-A10A-DF19A64A8403}"/>
    <cellStyle name="20% - Accent5 2 2 5 6" xfId="6841" xr:uid="{64A14060-8C7F-4CD0-8624-38BBA480EEA8}"/>
    <cellStyle name="20% - Accent5 2 2 6" xfId="1583" xr:uid="{00000000-0005-0000-0000-000047000000}"/>
    <cellStyle name="20% - Accent5 2 2 6 2" xfId="4553" xr:uid="{8815972D-0380-4FCF-928A-5439913F602B}"/>
    <cellStyle name="20% - Accent5 2 2 6 2 2" xfId="16516" xr:uid="{E5C52A37-2B8C-4788-B8E0-F344F5025F3A}"/>
    <cellStyle name="20% - Accent5 2 2 6 2 3" xfId="22475" xr:uid="{5BC5B7C9-461D-4060-8B84-9A19D7F37056}"/>
    <cellStyle name="20% - Accent5 2 2 6 2 4" xfId="10533" xr:uid="{C55E1E80-82AB-4546-B508-CF4FDF6CDB97}"/>
    <cellStyle name="20% - Accent5 2 2 6 3" xfId="13546" xr:uid="{FC8D7E55-6B7E-4513-9F84-73E550C0B647}"/>
    <cellStyle name="20% - Accent5 2 2 6 4" xfId="19505" xr:uid="{CE57A548-82CA-4DC4-B9EB-DA879B32DCF1}"/>
    <cellStyle name="20% - Accent5 2 2 6 5" xfId="7563" xr:uid="{9C41D47B-C2CA-430A-B288-410023905B3B}"/>
    <cellStyle name="20% - Accent5 2 2 7" xfId="3109" xr:uid="{2E156065-7E50-4030-A4B6-46B30420475C}"/>
    <cellStyle name="20% - Accent5 2 2 7 2" xfId="15072" xr:uid="{25A27B48-A3BE-4DA0-8666-F9E5D8986EE5}"/>
    <cellStyle name="20% - Accent5 2 2 7 3" xfId="21031" xr:uid="{CFABF748-8BD2-48EC-8C16-541B3299167B}"/>
    <cellStyle name="20% - Accent5 2 2 7 4" xfId="9089" xr:uid="{1540082F-8826-4561-B091-3E14B63EDA65}"/>
    <cellStyle name="20% - Accent5 2 2 8" xfId="12102" xr:uid="{B64FD939-93F6-422E-8BCB-37E655422B3A}"/>
    <cellStyle name="20% - Accent5 2 2 9" xfId="18061" xr:uid="{90DCFA70-205D-417D-AAA6-362556E8F910}"/>
    <cellStyle name="20% - Accent5 2 3" xfId="197" xr:uid="{00000000-0005-0000-0000-000047000000}"/>
    <cellStyle name="20% - Accent5 2 3 2" xfId="545" xr:uid="{00000000-0005-0000-0000-000047000000}"/>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3" xfId="23603" xr:uid="{4020F7C4-D42D-4AF9-A537-F6BC1AF93484}"/>
    <cellStyle name="20% - Accent5 2 3 2 2 2 2 4" xfId="11661" xr:uid="{0EDBE24A-71B5-4978-9C45-287D9F90882C}"/>
    <cellStyle name="20% - Accent5 2 3 2 2 2 3" xfId="14674" xr:uid="{E87BB742-1E95-4B1A-87DE-83D6668A9385}"/>
    <cellStyle name="20% - Accent5 2 3 2 2 2 4" xfId="20633" xr:uid="{3533DB06-C364-4C85-8690-90AB01DEC622}"/>
    <cellStyle name="20% - Accent5 2 3 2 2 2 5" xfId="8691" xr:uid="{267414FE-330F-46E4-9AEA-CBD6C7B9A6D8}"/>
    <cellStyle name="20% - Accent5 2 3 2 2 3" xfId="4237" xr:uid="{4A718A69-0559-4B53-B332-7D9C809BD457}"/>
    <cellStyle name="20% - Accent5 2 3 2 2 3 2" xfId="16200" xr:uid="{D795FCDD-32A5-4424-B492-DAA216BF094A}"/>
    <cellStyle name="20% - Accent5 2 3 2 2 3 3" xfId="22159" xr:uid="{E00F72B4-4BC6-42BE-8355-8C9684015B74}"/>
    <cellStyle name="20% - Accent5 2 3 2 2 3 4" xfId="10217" xr:uid="{D99CCBD9-1968-4F1D-B4C0-FB9709C7DD67}"/>
    <cellStyle name="20% - Accent5 2 3 2 2 4" xfId="13230" xr:uid="{8AF2DD68-BAF6-4E47-A3B9-35D0FE889E76}"/>
    <cellStyle name="20% - Accent5 2 3 2 2 5" xfId="19189" xr:uid="{0788A5B1-6B75-46B8-A45A-461FA4FA6132}"/>
    <cellStyle name="20% - Accent5 2 3 2 2 6" xfId="7247" xr:uid="{00DC8405-2C46-4F4C-8564-0F77F9864091}"/>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3" xfId="22881" xr:uid="{E65DC1FA-0A69-4E63-AA97-5E5D0CACD72C}"/>
    <cellStyle name="20% - Accent5 2 3 2 3 2 4" xfId="10939" xr:uid="{80A989EE-C224-4EFF-939E-62DE7015E4DF}"/>
    <cellStyle name="20% - Accent5 2 3 2 3 3" xfId="13952" xr:uid="{18A68700-E0AE-4321-ACCA-C30C99299C8A}"/>
    <cellStyle name="20% - Accent5 2 3 2 3 4" xfId="19911" xr:uid="{B70E6A6B-2C0D-4B7A-B76E-1EF4C0D2F16A}"/>
    <cellStyle name="20% - Accent5 2 3 2 3 5" xfId="7969" xr:uid="{D92AD871-5D52-46BC-9F42-1E73407F2103}"/>
    <cellStyle name="20% - Accent5 2 3 2 4" xfId="3515" xr:uid="{2743C90C-9C27-41FB-926F-A9477A560C18}"/>
    <cellStyle name="20% - Accent5 2 3 2 4 2" xfId="15478" xr:uid="{0CFB3263-AE8B-46F0-8454-6BA345A5FEEF}"/>
    <cellStyle name="20% - Accent5 2 3 2 4 3" xfId="21437" xr:uid="{D5328809-4283-4D25-AAD2-F45C9A26ED3B}"/>
    <cellStyle name="20% - Accent5 2 3 2 4 4" xfId="9495" xr:uid="{45882256-59CF-4C10-9ECA-D64859F2059D}"/>
    <cellStyle name="20% - Accent5 2 3 2 5" xfId="12508" xr:uid="{44CD513E-9E88-4675-BD24-814744C80D3B}"/>
    <cellStyle name="20% - Accent5 2 3 2 6" xfId="18467" xr:uid="{584484B3-15F1-4362-904C-A49A3B2C0A02}"/>
    <cellStyle name="20% - Accent5 2 3 2 7" xfId="6525" xr:uid="{47392FC5-0C1F-4A95-A09C-C3D6F4D85C42}"/>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3" xfId="23255" xr:uid="{FD490C0C-446B-4595-A484-7ACD735DE074}"/>
    <cellStyle name="20% - Accent5 2 3 3 2 2 4" xfId="11313" xr:uid="{3F7ACEA1-1B52-4539-8EE8-5FE2DB68FF82}"/>
    <cellStyle name="20% - Accent5 2 3 3 2 3" xfId="14326" xr:uid="{94496CCF-3877-4228-9760-66601CFA13B7}"/>
    <cellStyle name="20% - Accent5 2 3 3 2 4" xfId="20285" xr:uid="{C33854D7-768E-4FA1-AE12-A3032AC5CAEA}"/>
    <cellStyle name="20% - Accent5 2 3 3 2 5" xfId="8343" xr:uid="{ACB77F26-E39C-4C8E-8917-44206CBE0848}"/>
    <cellStyle name="20% - Accent5 2 3 3 3" xfId="3889" xr:uid="{FCAB50B1-309C-443E-BCC9-0BF2F61293AE}"/>
    <cellStyle name="20% - Accent5 2 3 3 3 2" xfId="15852" xr:uid="{E94ABC79-3FD4-4E61-984F-2604E1BCF6E2}"/>
    <cellStyle name="20% - Accent5 2 3 3 3 3" xfId="21811" xr:uid="{8ED18B43-5797-47D0-A560-5D68DA09DB49}"/>
    <cellStyle name="20% - Accent5 2 3 3 3 4" xfId="9869" xr:uid="{16741D57-19E8-4D5F-A8C4-2B05F30ECD44}"/>
    <cellStyle name="20% - Accent5 2 3 3 4" xfId="12882" xr:uid="{1469B198-2BA2-4A3A-B811-6E67FBAC94D1}"/>
    <cellStyle name="20% - Accent5 2 3 3 5" xfId="18841" xr:uid="{90AB8036-46C6-46C2-A7DF-5E6CC5A9EE38}"/>
    <cellStyle name="20% - Accent5 2 3 3 6" xfId="6899" xr:uid="{13EA2CE7-C46C-40B9-B297-C32A02AA3FE6}"/>
    <cellStyle name="20% - Accent5 2 3 4" xfId="1641" xr:uid="{00000000-0005-0000-0000-000047000000}"/>
    <cellStyle name="20% - Accent5 2 3 4 2" xfId="4611" xr:uid="{D29FE714-958C-4C8A-8731-452F12BA74D5}"/>
    <cellStyle name="20% - Accent5 2 3 4 2 2" xfId="16574" xr:uid="{0A653C1F-46A5-4361-B5FF-FE4C9316DE92}"/>
    <cellStyle name="20% - Accent5 2 3 4 2 3" xfId="22533" xr:uid="{B0D0B3F3-65CA-41D6-97B8-7D35342EC644}"/>
    <cellStyle name="20% - Accent5 2 3 4 2 4" xfId="10591" xr:uid="{74179730-93AD-4356-ABFB-5301D3A19884}"/>
    <cellStyle name="20% - Accent5 2 3 4 3" xfId="13604" xr:uid="{9DFC781A-0C24-47B9-B390-42C8E0B7776C}"/>
    <cellStyle name="20% - Accent5 2 3 4 4" xfId="19563" xr:uid="{BED38BA8-69E0-4097-9C2B-236BDE88D09C}"/>
    <cellStyle name="20% - Accent5 2 3 4 5" xfId="7621" xr:uid="{FA8B816D-C1D5-4707-83BA-3E7789EE9B97}"/>
    <cellStyle name="20% - Accent5 2 3 5" xfId="3167" xr:uid="{23AD3327-20AA-47A5-9CF9-7262F9C87C60}"/>
    <cellStyle name="20% - Accent5 2 3 5 2" xfId="15130" xr:uid="{D3B8A956-A48A-4037-AC68-1E1026F55528}"/>
    <cellStyle name="20% - Accent5 2 3 5 3" xfId="21089" xr:uid="{122DB07D-DE18-4F4D-B4D0-2FD533104CB7}"/>
    <cellStyle name="20% - Accent5 2 3 5 4" xfId="9147" xr:uid="{460B9AFC-85BA-4AFF-81AA-E38128B44365}"/>
    <cellStyle name="20% - Accent5 2 3 6" xfId="12160" xr:uid="{D8363980-DCFD-470C-A07F-170C9FE6AA1F}"/>
    <cellStyle name="20% - Accent5 2 3 7" xfId="18119" xr:uid="{52DD441C-D745-44BC-8327-CAB80A17FE59}"/>
    <cellStyle name="20% - Accent5 2 3 8" xfId="6177" xr:uid="{9D255CA7-17B3-4F4E-8BE3-00BDCFDF1FFD}"/>
    <cellStyle name="20% - Accent5 2 4" xfId="313" xr:uid="{00000000-0005-0000-0000-000047000000}"/>
    <cellStyle name="20% - Accent5 2 4 2" xfId="661" xr:uid="{00000000-0005-0000-0000-000047000000}"/>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3" xfId="23719" xr:uid="{5E5E1260-E27C-4870-8F65-28B9C7D07415}"/>
    <cellStyle name="20% - Accent5 2 4 2 2 2 2 4" xfId="11777" xr:uid="{4B96C646-4936-4400-8CDB-BAAAE9658D0A}"/>
    <cellStyle name="20% - Accent5 2 4 2 2 2 3" xfId="14790" xr:uid="{BC929A8E-B51E-497F-8B02-AF38DA3600C1}"/>
    <cellStyle name="20% - Accent5 2 4 2 2 2 4" xfId="20749" xr:uid="{0EE0B216-428E-476B-B628-2C68AEA5D54F}"/>
    <cellStyle name="20% - Accent5 2 4 2 2 2 5" xfId="8807" xr:uid="{C4B9E582-7577-419F-9187-C8B9F5553DF0}"/>
    <cellStyle name="20% - Accent5 2 4 2 2 3" xfId="4353" xr:uid="{E0B5229E-B5D9-44DF-B5F8-08A7816A4E05}"/>
    <cellStyle name="20% - Accent5 2 4 2 2 3 2" xfId="16316" xr:uid="{DC561AB0-D342-478D-B177-952AC2C1EFF4}"/>
    <cellStyle name="20% - Accent5 2 4 2 2 3 3" xfId="22275" xr:uid="{858351EB-9A34-46FD-B9E6-DD2B95FFB74F}"/>
    <cellStyle name="20% - Accent5 2 4 2 2 3 4" xfId="10333" xr:uid="{69A41194-36B9-4F8D-B2C0-7CE12B420019}"/>
    <cellStyle name="20% - Accent5 2 4 2 2 4" xfId="13346" xr:uid="{0F3A9CFA-0AF8-4BD3-8C32-692AEDA8D528}"/>
    <cellStyle name="20% - Accent5 2 4 2 2 5" xfId="19305" xr:uid="{E9BCF950-FF36-4EA4-BCC1-C0ABC9702F88}"/>
    <cellStyle name="20% - Accent5 2 4 2 2 6" xfId="7363" xr:uid="{7E2F6F63-D061-4B78-A2B3-3D15682884C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3" xfId="22997" xr:uid="{1E9EF8A8-D451-43E3-BC4E-6D905DA1BDA2}"/>
    <cellStyle name="20% - Accent5 2 4 2 3 2 4" xfId="11055" xr:uid="{5A5E7D2B-4AB1-470F-AFE6-3084F97BE327}"/>
    <cellStyle name="20% - Accent5 2 4 2 3 3" xfId="14068" xr:uid="{3B17CE04-7A62-4D4D-9520-E0A8F1A9D7CE}"/>
    <cellStyle name="20% - Accent5 2 4 2 3 4" xfId="20027" xr:uid="{90403F40-711C-4267-83FE-C250E6B010DB}"/>
    <cellStyle name="20% - Accent5 2 4 2 3 5" xfId="8085" xr:uid="{F344D888-8BCA-4EFB-9633-D6C8D84CA5AE}"/>
    <cellStyle name="20% - Accent5 2 4 2 4" xfId="3631" xr:uid="{B0008C81-943E-4C27-9A61-28DB9F0F3F1C}"/>
    <cellStyle name="20% - Accent5 2 4 2 4 2" xfId="15594" xr:uid="{4AF1E86A-E64E-4640-8D01-01C7C3259858}"/>
    <cellStyle name="20% - Accent5 2 4 2 4 3" xfId="21553" xr:uid="{A4B73EC4-9536-46B3-8BE7-9567BDC2D398}"/>
    <cellStyle name="20% - Accent5 2 4 2 4 4" xfId="9611" xr:uid="{873AF8D9-D3D4-4091-9618-FB338479D84C}"/>
    <cellStyle name="20% - Accent5 2 4 2 5" xfId="12624" xr:uid="{1C89D1BE-7C0A-4DA8-B001-A03E8D39C02E}"/>
    <cellStyle name="20% - Accent5 2 4 2 6" xfId="18583" xr:uid="{D730EBD4-1669-4736-996C-0BCE4A5691F9}"/>
    <cellStyle name="20% - Accent5 2 4 2 7" xfId="6641" xr:uid="{7F9CF96B-F453-4FF3-940D-F47CB9B496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3" xfId="23371" xr:uid="{8402BDDE-CC01-4120-9A9E-8B0112D9BC5C}"/>
    <cellStyle name="20% - Accent5 2 4 3 2 2 4" xfId="11429" xr:uid="{DBE66271-6706-433F-9BD0-153F83E1D356}"/>
    <cellStyle name="20% - Accent5 2 4 3 2 3" xfId="14442" xr:uid="{5FEF7750-EDD3-4D0B-93E2-9D645C46727A}"/>
    <cellStyle name="20% - Accent5 2 4 3 2 4" xfId="20401" xr:uid="{264F2113-EE00-4DBE-B88C-F3D4A5DB3638}"/>
    <cellStyle name="20% - Accent5 2 4 3 2 5" xfId="8459" xr:uid="{44C3C1D5-248A-4114-A38A-C8E35CF205A7}"/>
    <cellStyle name="20% - Accent5 2 4 3 3" xfId="4005" xr:uid="{669D20B4-5439-4065-8EB0-B81133DCC9A1}"/>
    <cellStyle name="20% - Accent5 2 4 3 3 2" xfId="15968" xr:uid="{E50B4832-F51C-4EDA-8BA4-2A795DE8AF14}"/>
    <cellStyle name="20% - Accent5 2 4 3 3 3" xfId="21927" xr:uid="{4CEF3A3C-8DDA-475A-ADC0-E80BB5D216C5}"/>
    <cellStyle name="20% - Accent5 2 4 3 3 4" xfId="9985" xr:uid="{49FE4668-4FE7-4BB9-BEC1-0D6ACF4EF62A}"/>
    <cellStyle name="20% - Accent5 2 4 3 4" xfId="12998" xr:uid="{716B7B38-9015-43A6-9A76-1FE5D52E2466}"/>
    <cellStyle name="20% - Accent5 2 4 3 5" xfId="18957" xr:uid="{20E0C9FF-CC3F-49A0-8B89-A79FA4C24AEE}"/>
    <cellStyle name="20% - Accent5 2 4 3 6" xfId="7015" xr:uid="{C6CE8BAD-55F7-4195-810C-FBF18A3D44D2}"/>
    <cellStyle name="20% - Accent5 2 4 4" xfId="1757" xr:uid="{00000000-0005-0000-0000-000047000000}"/>
    <cellStyle name="20% - Accent5 2 4 4 2" xfId="4727" xr:uid="{1836DF03-E471-4120-9088-FDA7250AD130}"/>
    <cellStyle name="20% - Accent5 2 4 4 2 2" xfId="16690" xr:uid="{2874CF37-F4BF-4733-A796-DC3CF30CCF37}"/>
    <cellStyle name="20% - Accent5 2 4 4 2 3" xfId="22649" xr:uid="{990B40F3-C35F-4FF2-88C6-C07858F7DBC7}"/>
    <cellStyle name="20% - Accent5 2 4 4 2 4" xfId="10707" xr:uid="{C99A9328-AC5E-425C-BFD5-9A9D995EE118}"/>
    <cellStyle name="20% - Accent5 2 4 4 3" xfId="13720" xr:uid="{9E035FB5-1AD1-4821-A745-92134D790C8D}"/>
    <cellStyle name="20% - Accent5 2 4 4 4" xfId="19679" xr:uid="{74FD127F-91FE-4888-8D60-E799EC3468D2}"/>
    <cellStyle name="20% - Accent5 2 4 4 5" xfId="7737" xr:uid="{79228101-2C28-419D-ABB8-1F526B88DCD5}"/>
    <cellStyle name="20% - Accent5 2 4 5" xfId="3283" xr:uid="{77056D03-4BCF-4847-855E-4D52F659DB78}"/>
    <cellStyle name="20% - Accent5 2 4 5 2" xfId="15246" xr:uid="{6FE4F4C4-DEC4-4F46-816A-84F01245F2C4}"/>
    <cellStyle name="20% - Accent5 2 4 5 3" xfId="21205" xr:uid="{8E2E83C7-66C1-4F23-9AD3-DE8EEA6BAD77}"/>
    <cellStyle name="20% - Accent5 2 4 5 4" xfId="9263" xr:uid="{22779DEE-15B2-454C-9ED3-338621307189}"/>
    <cellStyle name="20% - Accent5 2 4 6" xfId="12276" xr:uid="{C309BF7C-706A-45D7-8C2D-897882E47D13}"/>
    <cellStyle name="20% - Accent5 2 4 7" xfId="18235" xr:uid="{DF85036E-C80C-4A61-A8CF-6FC782611B2D}"/>
    <cellStyle name="20% - Accent5 2 4 8" xfId="6293" xr:uid="{4BF41CC5-80C3-4D3F-8F91-90DB5BE60CC5}"/>
    <cellStyle name="20% - Accent5 2 5" xfId="429" xr:uid="{00000000-0005-0000-0000-000047000000}"/>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3" xfId="23487" xr:uid="{B04089ED-E86D-4C90-B640-560FD24E4453}"/>
    <cellStyle name="20% - Accent5 2 5 2 2 2 4" xfId="11545" xr:uid="{E9D941A3-AADA-473A-88D9-AA19E86BC862}"/>
    <cellStyle name="20% - Accent5 2 5 2 2 3" xfId="14558" xr:uid="{3E6E2CBC-DD53-4F5D-A881-E92030726B5B}"/>
    <cellStyle name="20% - Accent5 2 5 2 2 4" xfId="20517" xr:uid="{183A285F-027F-48F7-AFDD-895AD9611EAF}"/>
    <cellStyle name="20% - Accent5 2 5 2 2 5" xfId="8575" xr:uid="{2F6099F7-A5E8-410D-8CCA-9D018C23ACBC}"/>
    <cellStyle name="20% - Accent5 2 5 2 3" xfId="4121" xr:uid="{D013F06B-4EB1-435C-98FE-F7FAF3C975F3}"/>
    <cellStyle name="20% - Accent5 2 5 2 3 2" xfId="16084" xr:uid="{CDCD9A70-BE60-4B48-88FE-0DA0F837F126}"/>
    <cellStyle name="20% - Accent5 2 5 2 3 3" xfId="22043" xr:uid="{917DEC32-5895-4172-A166-3590806E2651}"/>
    <cellStyle name="20% - Accent5 2 5 2 3 4" xfId="10101" xr:uid="{2A1A3BD8-D426-408F-8B63-FE6D768AB59E}"/>
    <cellStyle name="20% - Accent5 2 5 2 4" xfId="13114" xr:uid="{15C3EAA4-9E8F-48F3-BDE2-6CDA2E16095E}"/>
    <cellStyle name="20% - Accent5 2 5 2 5" xfId="19073" xr:uid="{1EBC03B4-BBD9-4778-BF73-C27AEC452B33}"/>
    <cellStyle name="20% - Accent5 2 5 2 6" xfId="7131" xr:uid="{7A9380B9-D640-4A0F-A384-8ECC40ACF5C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3" xfId="22765" xr:uid="{35E5334E-D5D6-4FCC-902A-93D6BA0E5016}"/>
    <cellStyle name="20% - Accent5 2 5 3 2 4" xfId="10823" xr:uid="{5091CEB1-B7EF-423F-B91E-5210F86B5760}"/>
    <cellStyle name="20% - Accent5 2 5 3 3" xfId="13836" xr:uid="{B5F1A3CC-0447-4C96-AD65-79E3FD55CDB0}"/>
    <cellStyle name="20% - Accent5 2 5 3 4" xfId="19795" xr:uid="{8EEC89BA-DCB1-4363-9B09-959BD6F7702F}"/>
    <cellStyle name="20% - Accent5 2 5 3 5" xfId="7853" xr:uid="{F8F8687C-69BB-49E3-842C-71BCFAFCCAC8}"/>
    <cellStyle name="20% - Accent5 2 5 4" xfId="3399" xr:uid="{29EC24BB-CFE3-4F35-9C69-561CC3E262ED}"/>
    <cellStyle name="20% - Accent5 2 5 4 2" xfId="15362" xr:uid="{FC42BD28-A04C-49D1-9EA8-A206C33B5FFC}"/>
    <cellStyle name="20% - Accent5 2 5 4 3" xfId="21321" xr:uid="{CEDB471C-CF2F-443B-92AC-5F8D533CF3D4}"/>
    <cellStyle name="20% - Accent5 2 5 4 4" xfId="9379" xr:uid="{1530268B-EC8B-49B9-94BB-EC515472CE42}"/>
    <cellStyle name="20% - Accent5 2 5 5" xfId="12392" xr:uid="{A852511C-4E83-4FF0-A530-A79D16BF8E71}"/>
    <cellStyle name="20% - Accent5 2 5 6" xfId="18351" xr:uid="{DA4E88D9-0DC4-4E34-A403-AFB13C7FD53C}"/>
    <cellStyle name="20% - Accent5 2 5 7" xfId="6409" xr:uid="{F42CF851-29F3-48F0-BED4-065655969DD8}"/>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3" xfId="23139" xr:uid="{C2EC9B0F-4735-42F5-9040-8CFF9820B56C}"/>
    <cellStyle name="20% - Accent5 2 6 2 2 4" xfId="11197" xr:uid="{842C5CC7-4BAB-4218-9E45-2913E072D4A7}"/>
    <cellStyle name="20% - Accent5 2 6 2 3" xfId="14210" xr:uid="{01725195-D5BF-4323-A2B9-524E1ADA6A46}"/>
    <cellStyle name="20% - Accent5 2 6 2 4" xfId="20169" xr:uid="{A8B5667A-100B-4648-8B02-E42FA35ECB20}"/>
    <cellStyle name="20% - Accent5 2 6 2 5" xfId="8227" xr:uid="{9C11C73E-6A4F-4570-810B-C7289D29860C}"/>
    <cellStyle name="20% - Accent5 2 6 3" xfId="3773" xr:uid="{94CCB25F-BD6C-4FFD-A5D1-EBA6844A76EF}"/>
    <cellStyle name="20% - Accent5 2 6 3 2" xfId="15736" xr:uid="{152A0AC6-24F4-40B9-B62E-A9CA1CCED0A4}"/>
    <cellStyle name="20% - Accent5 2 6 3 3" xfId="21695" xr:uid="{753DBC48-50B1-400D-B4CB-2CA96E998973}"/>
    <cellStyle name="20% - Accent5 2 6 3 4" xfId="9753" xr:uid="{1C878241-4AA3-4F6E-9DE6-E821774F3619}"/>
    <cellStyle name="20% - Accent5 2 6 4" xfId="12766" xr:uid="{22530512-C1FD-44DD-8FF7-C46C5663483C}"/>
    <cellStyle name="20% - Accent5 2 6 5" xfId="18725" xr:uid="{928D5FE6-F1E8-4AED-A952-9BA0CD6DE913}"/>
    <cellStyle name="20% - Accent5 2 6 6" xfId="6783" xr:uid="{AEA1AC10-E8D1-42F4-B91C-2DBB7CB1E4FF}"/>
    <cellStyle name="20% - Accent5 2 7" xfId="1525" xr:uid="{00000000-0005-0000-0000-000047000000}"/>
    <cellStyle name="20% - Accent5 2 7 2" xfId="4495" xr:uid="{04E50BB4-8111-4315-A3F9-519593E869E4}"/>
    <cellStyle name="20% - Accent5 2 7 2 2" xfId="16458" xr:uid="{A6772D4F-92E3-440B-A57B-8674480B44C9}"/>
    <cellStyle name="20% - Accent5 2 7 2 3" xfId="22417" xr:uid="{D1151754-51EF-4A4D-AB41-9EED390D6745}"/>
    <cellStyle name="20% - Accent5 2 7 2 4" xfId="10475" xr:uid="{F93239F7-6CCC-4273-BAC9-1B87415D9DA6}"/>
    <cellStyle name="20% - Accent5 2 7 3" xfId="13488" xr:uid="{C7A9082F-AE9D-4C6D-9C09-115B3E92A42B}"/>
    <cellStyle name="20% - Accent5 2 7 4" xfId="19447" xr:uid="{8E42C48F-A074-427C-A8ED-CCD5F805056F}"/>
    <cellStyle name="20% - Accent5 2 7 5" xfId="7505" xr:uid="{5BDC35B3-0211-434E-AE56-1D4E9A742D61}"/>
    <cellStyle name="20% - Accent5 2 8" xfId="3051" xr:uid="{8E5321E7-FA72-4D8E-B394-9456B070D8F1}"/>
    <cellStyle name="20% - Accent5 2 8 2" xfId="15014" xr:uid="{91F78235-4789-4056-8904-3D21F3E34916}"/>
    <cellStyle name="20% - Accent5 2 8 3" xfId="20973" xr:uid="{429F073F-3A2B-4D4B-A6C9-FCA5166A11F0}"/>
    <cellStyle name="20% - Accent5 2 8 4" xfId="9031" xr:uid="{59A288F8-4B4F-4B88-89FB-C56A52AF8F12}"/>
    <cellStyle name="20% - Accent5 2 9" xfId="12044" xr:uid="{955C36A3-4176-415B-9E17-8101EF86D878}"/>
    <cellStyle name="20% - Accent5 3" xfId="108" xr:uid="{00000000-0005-0000-0000-000066000000}"/>
    <cellStyle name="20% - Accent5 3 10" xfId="6088" xr:uid="{38164FCE-6325-46DA-8E51-1FC1AC4EA4A6}"/>
    <cellStyle name="20% - Accent5 3 2" xfId="224" xr:uid="{00000000-0005-0000-0000-000066000000}"/>
    <cellStyle name="20% - Accent5 3 2 2" xfId="572" xr:uid="{00000000-0005-0000-0000-000066000000}"/>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3" xfId="23630" xr:uid="{2FB1A06A-1F74-4417-8ACD-4E124DB0E4DB}"/>
    <cellStyle name="20% - Accent5 3 2 2 2 2 2 4" xfId="11688" xr:uid="{A4702733-6526-49CE-8F40-48A0DE6E5497}"/>
    <cellStyle name="20% - Accent5 3 2 2 2 2 3" xfId="14701" xr:uid="{42BB3B06-B072-42F4-9794-A335C2BA223F}"/>
    <cellStyle name="20% - Accent5 3 2 2 2 2 4" xfId="20660" xr:uid="{711CD0AE-CBBE-46F2-A6D2-7660DAB5516E}"/>
    <cellStyle name="20% - Accent5 3 2 2 2 2 5" xfId="8718" xr:uid="{4BA27BEB-D3F6-48B8-8CA3-5223436E6038}"/>
    <cellStyle name="20% - Accent5 3 2 2 2 3" xfId="4264" xr:uid="{8A148BD3-4645-4A5C-9B52-89980902A1ED}"/>
    <cellStyle name="20% - Accent5 3 2 2 2 3 2" xfId="16227" xr:uid="{9D661E98-D9FE-4A76-8DA4-534C0F3A9E7C}"/>
    <cellStyle name="20% - Accent5 3 2 2 2 3 3" xfId="22186" xr:uid="{EE815F58-6B99-4608-A16D-FD4A343DAB0F}"/>
    <cellStyle name="20% - Accent5 3 2 2 2 3 4" xfId="10244" xr:uid="{2FD2651F-B789-4DE1-8D00-B60CAFF449D6}"/>
    <cellStyle name="20% - Accent5 3 2 2 2 4" xfId="13257" xr:uid="{DF4A4B2C-EB39-42B3-8824-D5A852FC5C09}"/>
    <cellStyle name="20% - Accent5 3 2 2 2 5" xfId="19216" xr:uid="{57DC42E2-797E-4BBA-81F9-D093F2B90559}"/>
    <cellStyle name="20% - Accent5 3 2 2 2 6" xfId="7274" xr:uid="{B9512B3A-9ACF-4543-93F4-4ECCBEE1E95A}"/>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3" xfId="22908" xr:uid="{90B5832D-5D7B-4A0A-8A5C-C12A2C7A0CB9}"/>
    <cellStyle name="20% - Accent5 3 2 2 3 2 4" xfId="10966" xr:uid="{DEC59F2E-6EBF-480C-B52F-5289CA62FF32}"/>
    <cellStyle name="20% - Accent5 3 2 2 3 3" xfId="13979" xr:uid="{4CB519EE-639E-4694-B51F-EF11DA9BC6B9}"/>
    <cellStyle name="20% - Accent5 3 2 2 3 4" xfId="19938" xr:uid="{3CD82DE0-C440-4B7F-8B53-762AA213ED6B}"/>
    <cellStyle name="20% - Accent5 3 2 2 3 5" xfId="7996" xr:uid="{A63D5C8D-328B-4C5F-978D-57D8470D9E50}"/>
    <cellStyle name="20% - Accent5 3 2 2 4" xfId="3542" xr:uid="{2F7C42CB-986A-4BCB-A5F2-7CCC1574BD9D}"/>
    <cellStyle name="20% - Accent5 3 2 2 4 2" xfId="15505" xr:uid="{6FF02B8B-D342-4265-ADF6-BE281620CB80}"/>
    <cellStyle name="20% - Accent5 3 2 2 4 3" xfId="21464" xr:uid="{42FCEBAD-767E-4F05-B12D-9992F65873CA}"/>
    <cellStyle name="20% - Accent5 3 2 2 4 4" xfId="9522" xr:uid="{D251DFFD-0A86-4240-9C97-62036787728B}"/>
    <cellStyle name="20% - Accent5 3 2 2 5" xfId="12535" xr:uid="{4CCC4F38-0326-404B-80F6-77CC58F3F716}"/>
    <cellStyle name="20% - Accent5 3 2 2 6" xfId="18494" xr:uid="{8F9D4EC2-E795-4531-9BB5-F12D99A4C705}"/>
    <cellStyle name="20% - Accent5 3 2 2 7" xfId="6552" xr:uid="{4E8FAE5A-C804-4D60-B0A2-D368F98057AE}"/>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3" xfId="23282" xr:uid="{B3CD972C-3633-4820-98EB-CADFE3A81536}"/>
    <cellStyle name="20% - Accent5 3 2 3 2 2 4" xfId="11340" xr:uid="{6DBC2FF9-0852-4646-9BB1-4C501EB81665}"/>
    <cellStyle name="20% - Accent5 3 2 3 2 3" xfId="14353" xr:uid="{BCAEE48D-91A3-43F7-90AA-05C979260784}"/>
    <cellStyle name="20% - Accent5 3 2 3 2 4" xfId="20312" xr:uid="{EA7983FB-84BF-451C-8D42-B8F674073A71}"/>
    <cellStyle name="20% - Accent5 3 2 3 2 5" xfId="8370" xr:uid="{A9E7EFD4-01E8-485A-9608-67FD8E0C7D9D}"/>
    <cellStyle name="20% - Accent5 3 2 3 3" xfId="3916" xr:uid="{882FC261-C52C-4A31-9173-929B5FBA7848}"/>
    <cellStyle name="20% - Accent5 3 2 3 3 2" xfId="15879" xr:uid="{DDECC85F-E332-4880-8573-CC18ED858BA3}"/>
    <cellStyle name="20% - Accent5 3 2 3 3 3" xfId="21838" xr:uid="{45FAE633-F64C-4C7A-9531-1A264ABD954C}"/>
    <cellStyle name="20% - Accent5 3 2 3 3 4" xfId="9896" xr:uid="{5FD3544C-3622-4FD2-949B-946A330670A7}"/>
    <cellStyle name="20% - Accent5 3 2 3 4" xfId="12909" xr:uid="{6CC93EC0-895E-461F-8A2A-5B293B14EE21}"/>
    <cellStyle name="20% - Accent5 3 2 3 5" xfId="18868" xr:uid="{5C454922-4BA0-45DC-AB29-F1F57377ECC2}"/>
    <cellStyle name="20% - Accent5 3 2 3 6" xfId="6926" xr:uid="{1142DC44-1B9F-432D-8F8F-A0199E0E7731}"/>
    <cellStyle name="20% - Accent5 3 2 4" xfId="1668" xr:uid="{00000000-0005-0000-0000-000066000000}"/>
    <cellStyle name="20% - Accent5 3 2 4 2" xfId="4638" xr:uid="{0978BA7D-04E4-45C3-BD7C-DF7EDC89B536}"/>
    <cellStyle name="20% - Accent5 3 2 4 2 2" xfId="16601" xr:uid="{6FDCFDDD-4156-407D-9023-D13463FA68EF}"/>
    <cellStyle name="20% - Accent5 3 2 4 2 3" xfId="22560" xr:uid="{88D7FA88-86BA-44B8-A0BA-C9128EE49786}"/>
    <cellStyle name="20% - Accent5 3 2 4 2 4" xfId="10618" xr:uid="{FB11755B-078C-4F40-B9E2-F17247575FDF}"/>
    <cellStyle name="20% - Accent5 3 2 4 3" xfId="13631" xr:uid="{44458C87-0758-4DE6-B844-8C2B67E92C89}"/>
    <cellStyle name="20% - Accent5 3 2 4 4" xfId="19590" xr:uid="{F3BC6725-8D5E-4859-985A-D54055B326CF}"/>
    <cellStyle name="20% - Accent5 3 2 4 5" xfId="7648" xr:uid="{36F7A1E6-18AE-4285-A091-0A15AB12E6A3}"/>
    <cellStyle name="20% - Accent5 3 2 5" xfId="3194" xr:uid="{CA845BC1-62E8-42CD-BA92-DD2979C0E332}"/>
    <cellStyle name="20% - Accent5 3 2 5 2" xfId="15157" xr:uid="{DB514EE3-64F3-47A9-974D-CE543BC056F4}"/>
    <cellStyle name="20% - Accent5 3 2 5 3" xfId="21116" xr:uid="{ED724481-9C58-40F6-B72C-4BB010790A0E}"/>
    <cellStyle name="20% - Accent5 3 2 5 4" xfId="9174" xr:uid="{A87B8065-F329-4D72-AAD8-03D9B762F5CC}"/>
    <cellStyle name="20% - Accent5 3 2 6" xfId="12187" xr:uid="{B2D40C4F-FDD7-4EFE-B1B0-E249EE9DD7A3}"/>
    <cellStyle name="20% - Accent5 3 2 7" xfId="18146" xr:uid="{B57E9546-E416-427F-8D4D-3B911E0DF88B}"/>
    <cellStyle name="20% - Accent5 3 2 8" xfId="6204" xr:uid="{D3CEC1BE-E309-4527-90E5-F270EAE176EF}"/>
    <cellStyle name="20% - Accent5 3 3" xfId="340" xr:uid="{00000000-0005-0000-0000-000066000000}"/>
    <cellStyle name="20% - Accent5 3 3 2" xfId="688" xr:uid="{00000000-0005-0000-0000-000066000000}"/>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3" xfId="23746" xr:uid="{681EFEE0-D3A8-4FC6-BF5D-9EB9C58E76B0}"/>
    <cellStyle name="20% - Accent5 3 3 2 2 2 2 4" xfId="11804" xr:uid="{7B5D6F93-4A45-40DE-BB36-964850D45033}"/>
    <cellStyle name="20% - Accent5 3 3 2 2 2 3" xfId="14817" xr:uid="{AE7C3FB3-0A4D-4259-A9EA-45117B835E58}"/>
    <cellStyle name="20% - Accent5 3 3 2 2 2 4" xfId="20776" xr:uid="{8B37584D-A150-490E-B682-D98816871DBF}"/>
    <cellStyle name="20% - Accent5 3 3 2 2 2 5" xfId="8834" xr:uid="{7279CC81-E3AF-44AA-9D23-9B60E3F72269}"/>
    <cellStyle name="20% - Accent5 3 3 2 2 3" xfId="4380" xr:uid="{3D7747E8-D2DB-4F67-B603-8B8C516763C6}"/>
    <cellStyle name="20% - Accent5 3 3 2 2 3 2" xfId="16343" xr:uid="{0ACAA123-92DA-45D2-B209-E037C89F2256}"/>
    <cellStyle name="20% - Accent5 3 3 2 2 3 3" xfId="22302" xr:uid="{0361FF71-561C-4E44-87AB-23C31723189C}"/>
    <cellStyle name="20% - Accent5 3 3 2 2 3 4" xfId="10360" xr:uid="{240E9E47-986D-4DD5-AF8A-F4725D77DD92}"/>
    <cellStyle name="20% - Accent5 3 3 2 2 4" xfId="13373" xr:uid="{4B1A0AF3-B9BD-4342-853D-EAE180775075}"/>
    <cellStyle name="20% - Accent5 3 3 2 2 5" xfId="19332" xr:uid="{D8D01E25-43E0-4B6C-9F74-1F2A03C9627A}"/>
    <cellStyle name="20% - Accent5 3 3 2 2 6" xfId="7390" xr:uid="{654105DE-DF07-46CF-8A5D-126FF0BB1FFA}"/>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3" xfId="23024" xr:uid="{1F2159FA-FFBF-4318-88E6-2345EEA496DB}"/>
    <cellStyle name="20% - Accent5 3 3 2 3 2 4" xfId="11082" xr:uid="{4229A551-531F-4D9B-AEEC-D14992CE5637}"/>
    <cellStyle name="20% - Accent5 3 3 2 3 3" xfId="14095" xr:uid="{0E878383-8650-4D07-8918-D0ECE6B1655A}"/>
    <cellStyle name="20% - Accent5 3 3 2 3 4" xfId="20054" xr:uid="{18694972-B024-4517-84F1-66B2133895B4}"/>
    <cellStyle name="20% - Accent5 3 3 2 3 5" xfId="8112" xr:uid="{3FB006AA-0416-4E87-8B6E-C476C1BBD7A1}"/>
    <cellStyle name="20% - Accent5 3 3 2 4" xfId="3658" xr:uid="{9CF19CFF-339E-443F-8663-362E3431B038}"/>
    <cellStyle name="20% - Accent5 3 3 2 4 2" xfId="15621" xr:uid="{0B2C148F-0337-4731-B18B-3A1CF4CDFF6B}"/>
    <cellStyle name="20% - Accent5 3 3 2 4 3" xfId="21580" xr:uid="{1EC4DFE9-0167-4D72-A1B4-167D7106C516}"/>
    <cellStyle name="20% - Accent5 3 3 2 4 4" xfId="9638" xr:uid="{5BE31859-868F-4446-B89D-B19225014F46}"/>
    <cellStyle name="20% - Accent5 3 3 2 5" xfId="12651" xr:uid="{0C1F7E96-EF26-4B2E-BF69-C6530133F286}"/>
    <cellStyle name="20% - Accent5 3 3 2 6" xfId="18610" xr:uid="{F9D2DAF6-9B61-4E3A-A90D-CF12B0F4880E}"/>
    <cellStyle name="20% - Accent5 3 3 2 7" xfId="6668" xr:uid="{73B0BD0E-2437-44A1-9415-FE4CD27D2665}"/>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3" xfId="23398" xr:uid="{7386E3EB-ADF8-44E8-8C6E-676E236B5FAE}"/>
    <cellStyle name="20% - Accent5 3 3 3 2 2 4" xfId="11456" xr:uid="{3CE18A56-91D1-4ACE-B570-25FEBE994EF2}"/>
    <cellStyle name="20% - Accent5 3 3 3 2 3" xfId="14469" xr:uid="{D8A9A398-64D6-40B8-99FF-EADED667ECD6}"/>
    <cellStyle name="20% - Accent5 3 3 3 2 4" xfId="20428" xr:uid="{7DB9341F-7EDA-4F02-AEA6-1379D007ECD8}"/>
    <cellStyle name="20% - Accent5 3 3 3 2 5" xfId="8486" xr:uid="{958BF0C7-05E6-4AC8-B1D3-6A9371939EA0}"/>
    <cellStyle name="20% - Accent5 3 3 3 3" xfId="4032" xr:uid="{AE524D21-8B6E-4E45-942D-60C16596248B}"/>
    <cellStyle name="20% - Accent5 3 3 3 3 2" xfId="15995" xr:uid="{902755EE-40A8-4E47-A30A-4D916BCFECA0}"/>
    <cellStyle name="20% - Accent5 3 3 3 3 3" xfId="21954" xr:uid="{B86B6F91-113E-460E-ADC2-5D66AF0C1A3B}"/>
    <cellStyle name="20% - Accent5 3 3 3 3 4" xfId="10012" xr:uid="{33E6D4A8-5C79-4C09-8939-6677A1724E97}"/>
    <cellStyle name="20% - Accent5 3 3 3 4" xfId="13025" xr:uid="{8BEF3C41-5173-434B-98A6-9B1CE02E5495}"/>
    <cellStyle name="20% - Accent5 3 3 3 5" xfId="18984" xr:uid="{D89DB6E9-A2C8-4BD9-8480-1B44AFCD978C}"/>
    <cellStyle name="20% - Accent5 3 3 3 6" xfId="7042" xr:uid="{6564D9D5-EA78-431F-8CCB-732D6CF9E5AA}"/>
    <cellStyle name="20% - Accent5 3 3 4" xfId="1784" xr:uid="{00000000-0005-0000-0000-000066000000}"/>
    <cellStyle name="20% - Accent5 3 3 4 2" xfId="4754" xr:uid="{CFB628C9-69A1-4495-8F16-AC60F2B453E1}"/>
    <cellStyle name="20% - Accent5 3 3 4 2 2" xfId="16717" xr:uid="{4F8B9E7C-8760-4A37-B386-C2874443719E}"/>
    <cellStyle name="20% - Accent5 3 3 4 2 3" xfId="22676" xr:uid="{6AC316B8-F5AA-4236-986F-887906A697DE}"/>
    <cellStyle name="20% - Accent5 3 3 4 2 4" xfId="10734" xr:uid="{4ECB89B2-9583-4C6D-B1C3-AF22CA5BFEBA}"/>
    <cellStyle name="20% - Accent5 3 3 4 3" xfId="13747" xr:uid="{CF64FCF1-9EFB-4B7A-B720-203C188AAF30}"/>
    <cellStyle name="20% - Accent5 3 3 4 4" xfId="19706" xr:uid="{5AEA3715-D178-4724-890C-BBD5328645C6}"/>
    <cellStyle name="20% - Accent5 3 3 4 5" xfId="7764" xr:uid="{05B94777-2CA6-4B57-B64B-8AA5C9960B00}"/>
    <cellStyle name="20% - Accent5 3 3 5" xfId="3310" xr:uid="{A7570176-68B9-4B3A-AC8D-7D58BABD7588}"/>
    <cellStyle name="20% - Accent5 3 3 5 2" xfId="15273" xr:uid="{4BF6D019-51F9-40A4-9D26-55F2C7F2662F}"/>
    <cellStyle name="20% - Accent5 3 3 5 3" xfId="21232" xr:uid="{E3BEB023-A8DF-4079-A74F-383CD1A5D748}"/>
    <cellStyle name="20% - Accent5 3 3 5 4" xfId="9290" xr:uid="{08333C2B-C649-461D-B898-8D79E706F635}"/>
    <cellStyle name="20% - Accent5 3 3 6" xfId="12303" xr:uid="{7107B502-6C5D-4846-AF85-32780F6428A5}"/>
    <cellStyle name="20% - Accent5 3 3 7" xfId="18262" xr:uid="{34E24350-46AE-4496-A3D3-063D5F6FDC39}"/>
    <cellStyle name="20% - Accent5 3 3 8" xfId="6320" xr:uid="{8D1A8D4C-274B-4D49-97F8-3D650DD750B2}"/>
    <cellStyle name="20% - Accent5 3 4" xfId="456" xr:uid="{00000000-0005-0000-0000-000066000000}"/>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3" xfId="23514" xr:uid="{0FC2EB21-E829-4109-847A-084EDE8B9757}"/>
    <cellStyle name="20% - Accent5 3 4 2 2 2 4" xfId="11572" xr:uid="{C3453AE7-8810-45B5-8044-849B5F2A75D3}"/>
    <cellStyle name="20% - Accent5 3 4 2 2 3" xfId="14585" xr:uid="{FEB135F8-8DBA-49C8-A3E6-66A8216BE3E3}"/>
    <cellStyle name="20% - Accent5 3 4 2 2 4" xfId="20544" xr:uid="{99C95A83-2034-4E12-98ED-C57374ABB192}"/>
    <cellStyle name="20% - Accent5 3 4 2 2 5" xfId="8602" xr:uid="{3B69159C-B86A-4EDD-9F3C-75D07A92F440}"/>
    <cellStyle name="20% - Accent5 3 4 2 3" xfId="4148" xr:uid="{A69023CA-55F7-4631-B6AC-60F84F2F30E1}"/>
    <cellStyle name="20% - Accent5 3 4 2 3 2" xfId="16111" xr:uid="{2F75EAA7-3DD9-46EF-95E7-C24B330FE6EE}"/>
    <cellStyle name="20% - Accent5 3 4 2 3 3" xfId="22070" xr:uid="{50F78CFB-3E14-4B08-BA80-9CCF12B2C818}"/>
    <cellStyle name="20% - Accent5 3 4 2 3 4" xfId="10128" xr:uid="{D9889B3A-D2F5-4866-BA1B-390524C54B97}"/>
    <cellStyle name="20% - Accent5 3 4 2 4" xfId="13141" xr:uid="{2A6535A5-68A7-4880-B3B9-0925AD4688A5}"/>
    <cellStyle name="20% - Accent5 3 4 2 5" xfId="19100" xr:uid="{1863519B-77FC-4D75-9F6D-29424FDDB764}"/>
    <cellStyle name="20% - Accent5 3 4 2 6" xfId="7158" xr:uid="{F1A59C27-8804-4B33-97DB-54E6CCCE6859}"/>
    <cellStyle name="20% - Accent5 3 4 3" xfId="1900" xr:uid="{00000000-0005-0000-0000-000066000000}"/>
    <cellStyle name="20% - Accent5 3 4 3 2" xfId="4870" xr:uid="{E6781A51-5BF1-4472-8913-70F2EB97234B}"/>
    <cellStyle name="20% - Accent5 3 4 3 2 2" xfId="16833" xr:uid="{0C565487-CF45-4486-B552-5D49F595B8E7}"/>
    <cellStyle name="20% - Accent5 3 4 3 2 3" xfId="22792" xr:uid="{2624AA22-8B24-48E7-B12C-98266C210F6E}"/>
    <cellStyle name="20% - Accent5 3 4 3 2 4" xfId="10850" xr:uid="{735A78C9-C709-4885-9FBA-A06118030A1E}"/>
    <cellStyle name="20% - Accent5 3 4 3 3" xfId="13863" xr:uid="{021F1B62-9942-494D-8C9D-63A9842AE359}"/>
    <cellStyle name="20% - Accent5 3 4 3 4" xfId="19822" xr:uid="{AA504DE6-8B74-4948-9999-99F2FD4C1DF7}"/>
    <cellStyle name="20% - Accent5 3 4 3 5" xfId="7880" xr:uid="{FA2DAE07-6360-4FC3-B707-7872B0111A96}"/>
    <cellStyle name="20% - Accent5 3 4 4" xfId="3426" xr:uid="{D1B8F49A-8DE6-4620-A2D4-FD0B1598D4FA}"/>
    <cellStyle name="20% - Accent5 3 4 4 2" xfId="15389" xr:uid="{B8D20756-8BE2-4E80-A4A2-A7A226240C83}"/>
    <cellStyle name="20% - Accent5 3 4 4 3" xfId="21348" xr:uid="{F249FFAF-6E6A-499A-93B6-C4C5B76162A7}"/>
    <cellStyle name="20% - Accent5 3 4 4 4" xfId="9406" xr:uid="{D8398450-9869-4514-A9E3-32A05B56AEEF}"/>
    <cellStyle name="20% - Accent5 3 4 5" xfId="12419" xr:uid="{7FC6561A-9384-481F-BB3C-8DEA6713AACC}"/>
    <cellStyle name="20% - Accent5 3 4 6" xfId="18378" xr:uid="{60592219-B898-4ACB-88AB-63B2FAEED4B8}"/>
    <cellStyle name="20% - Accent5 3 4 7" xfId="6436" xr:uid="{F9D8D618-90B7-4CCA-B85C-F2980F0BCF18}"/>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3" xfId="23166" xr:uid="{8683E62C-EF93-42EB-B9BB-439292B58077}"/>
    <cellStyle name="20% - Accent5 3 5 2 2 4" xfId="11224" xr:uid="{3438D6CF-A9A3-409D-AFA8-001B62D30711}"/>
    <cellStyle name="20% - Accent5 3 5 2 3" xfId="14237" xr:uid="{6307311E-F5F5-458A-9158-B1AEC6A131E9}"/>
    <cellStyle name="20% - Accent5 3 5 2 4" xfId="20196" xr:uid="{00C4BC0C-ABC1-4E55-AAD4-00F00AB291B1}"/>
    <cellStyle name="20% - Accent5 3 5 2 5" xfId="8254" xr:uid="{2CBB4976-BCB4-41EB-920C-F80E877A4C92}"/>
    <cellStyle name="20% - Accent5 3 5 3" xfId="3800" xr:uid="{A1687342-CD14-42B9-82C1-857AB75B408F}"/>
    <cellStyle name="20% - Accent5 3 5 3 2" xfId="15763" xr:uid="{B55C020A-C14C-4155-B486-26F343C92E95}"/>
    <cellStyle name="20% - Accent5 3 5 3 3" xfId="21722" xr:uid="{767489FC-8FD8-4DE7-92EE-D3023756C3DB}"/>
    <cellStyle name="20% - Accent5 3 5 3 4" xfId="9780" xr:uid="{D4670619-FC15-4D49-BE4A-F6A425CD54DA}"/>
    <cellStyle name="20% - Accent5 3 5 4" xfId="12793" xr:uid="{31821CF0-7570-419F-AEED-51BDAEE9C59A}"/>
    <cellStyle name="20% - Accent5 3 5 5" xfId="18752" xr:uid="{F84FF810-5C42-4D94-903D-03D87DDF648E}"/>
    <cellStyle name="20% - Accent5 3 5 6" xfId="6810" xr:uid="{68711A58-5DC8-4F5C-BF3F-96B307F563EE}"/>
    <cellStyle name="20% - Accent5 3 6" xfId="1552" xr:uid="{00000000-0005-0000-0000-000066000000}"/>
    <cellStyle name="20% - Accent5 3 6 2" xfId="4522" xr:uid="{CE94D9DB-A266-400C-AF16-3786AB4D4EDC}"/>
    <cellStyle name="20% - Accent5 3 6 2 2" xfId="16485" xr:uid="{2085BC9F-71C9-4F0E-A3A9-9912DB8CB25B}"/>
    <cellStyle name="20% - Accent5 3 6 2 3" xfId="22444" xr:uid="{C3975E18-BC89-4B0E-B394-D9A0C089D2BC}"/>
    <cellStyle name="20% - Accent5 3 6 2 4" xfId="10502" xr:uid="{D54D9439-4E06-4D1A-8823-B8B8107FD993}"/>
    <cellStyle name="20% - Accent5 3 6 3" xfId="13515" xr:uid="{C1DBB2C5-242E-41CA-B226-1859DF565012}"/>
    <cellStyle name="20% - Accent5 3 6 4" xfId="19474" xr:uid="{7DDA39EE-E08C-45F2-8867-CA2BDA88E435}"/>
    <cellStyle name="20% - Accent5 3 6 5" xfId="7532" xr:uid="{B0BCBA3D-E20A-4225-9458-3E3CF3FE4C8E}"/>
    <cellStyle name="20% - Accent5 3 7" xfId="3078" xr:uid="{6C53DE76-B9D8-4C7F-B246-229257A7B879}"/>
    <cellStyle name="20% - Accent5 3 7 2" xfId="15041" xr:uid="{5D98B724-9534-4C76-81E7-B3C944B5CDE3}"/>
    <cellStyle name="20% - Accent5 3 7 3" xfId="21000" xr:uid="{49746FAB-4B64-4B5C-8810-09FEDA888281}"/>
    <cellStyle name="20% - Accent5 3 7 4" xfId="9058" xr:uid="{65C45F6D-D365-437E-B13E-455F41BD1985}"/>
    <cellStyle name="20% - Accent5 3 8" xfId="12071" xr:uid="{B8F657FC-AA82-474B-8168-A8A1FC9AC88E}"/>
    <cellStyle name="20% - Accent5 3 9" xfId="18030" xr:uid="{AF9BDE7E-B4C4-47A2-B265-FE6D9AD4F8FE}"/>
    <cellStyle name="20% - Accent5 4" xfId="166" xr:uid="{00000000-0005-0000-0000-0000A8000000}"/>
    <cellStyle name="20% - Accent5 4 2" xfId="514" xr:uid="{00000000-0005-0000-0000-0000A8000000}"/>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3" xfId="23572" xr:uid="{5E1D0F12-6D99-4A28-8924-92FF9F7FF070}"/>
    <cellStyle name="20% - Accent5 4 2 2 2 2 4" xfId="11630" xr:uid="{99739E34-1E0D-4355-AEEF-65BAF63813B5}"/>
    <cellStyle name="20% - Accent5 4 2 2 2 3" xfId="14643" xr:uid="{E2667576-AFB2-4E31-B6C6-AF50B08A16AB}"/>
    <cellStyle name="20% - Accent5 4 2 2 2 4" xfId="20602" xr:uid="{BB9BCE1A-6230-4D2D-8CDE-E9DF3D294FA8}"/>
    <cellStyle name="20% - Accent5 4 2 2 2 5" xfId="8660" xr:uid="{C686EDE2-65F3-4D9B-A2E8-510FB71166C1}"/>
    <cellStyle name="20% - Accent5 4 2 2 3" xfId="4206" xr:uid="{8F9FF02E-FB35-4DEA-ABF6-2AD91B054E0C}"/>
    <cellStyle name="20% - Accent5 4 2 2 3 2" xfId="16169" xr:uid="{60865AAC-3C03-482C-AAA3-E20F06A5C12D}"/>
    <cellStyle name="20% - Accent5 4 2 2 3 3" xfId="22128" xr:uid="{3281115F-4A89-45D2-9B90-036A9929E1FB}"/>
    <cellStyle name="20% - Accent5 4 2 2 3 4" xfId="10186" xr:uid="{8FE9D107-016D-43B6-9EA5-4789C3C36006}"/>
    <cellStyle name="20% - Accent5 4 2 2 4" xfId="13199" xr:uid="{46958DB7-285D-4012-8EEF-6D3FB3B15484}"/>
    <cellStyle name="20% - Accent5 4 2 2 5" xfId="19158" xr:uid="{D9B880D7-955E-4D40-8229-BF02BD74A563}"/>
    <cellStyle name="20% - Accent5 4 2 2 6" xfId="7216" xr:uid="{0445A8EF-89AA-4C93-BC52-EAA288150F00}"/>
    <cellStyle name="20% - Accent5 4 2 3" xfId="1958" xr:uid="{00000000-0005-0000-0000-0000A8000000}"/>
    <cellStyle name="20% - Accent5 4 2 3 2" xfId="4928" xr:uid="{CEA4ED93-1DE1-43BC-90FA-A8D0D1F9F26D}"/>
    <cellStyle name="20% - Accent5 4 2 3 2 2" xfId="16891" xr:uid="{E017B709-13E7-44F6-9292-9B22F14BC8F5}"/>
    <cellStyle name="20% - Accent5 4 2 3 2 3" xfId="22850" xr:uid="{583973D6-CEFE-4E85-AEDD-66984AA6E65E}"/>
    <cellStyle name="20% - Accent5 4 2 3 2 4" xfId="10908" xr:uid="{DE17DFD9-BA28-42C2-931A-A34AE1197C8F}"/>
    <cellStyle name="20% - Accent5 4 2 3 3" xfId="13921" xr:uid="{7B277D7C-1F62-4228-8C71-B4F09A772B1D}"/>
    <cellStyle name="20% - Accent5 4 2 3 4" xfId="19880" xr:uid="{C4253474-C125-4989-9693-6E07666AF43D}"/>
    <cellStyle name="20% - Accent5 4 2 3 5" xfId="7938" xr:uid="{8E3F9FA5-3362-4344-81D0-F76EB33669A0}"/>
    <cellStyle name="20% - Accent5 4 2 4" xfId="3484" xr:uid="{E4829489-7F75-4270-BE03-1E590AA24F9E}"/>
    <cellStyle name="20% - Accent5 4 2 4 2" xfId="15447" xr:uid="{D1384B75-E785-4259-8ACD-1530A12A9982}"/>
    <cellStyle name="20% - Accent5 4 2 4 3" xfId="21406" xr:uid="{C94F5EF7-56F0-4D1F-B79C-455AEE1CD47A}"/>
    <cellStyle name="20% - Accent5 4 2 4 4" xfId="9464" xr:uid="{B2F7D256-AC8A-4C25-A5C8-4ACB17590323}"/>
    <cellStyle name="20% - Accent5 4 2 5" xfId="12477" xr:uid="{C170FEFF-0C3D-4918-A008-A0C8994BECD4}"/>
    <cellStyle name="20% - Accent5 4 2 6" xfId="18436" xr:uid="{B669308D-AE53-4C8E-B377-118B7F4C9913}"/>
    <cellStyle name="20% - Accent5 4 2 7" xfId="6494" xr:uid="{D8493B67-7E10-4B6A-B574-7F0CE8BE296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3" xfId="23224" xr:uid="{008A2447-83D8-4AE3-9F56-2EF82F7E853C}"/>
    <cellStyle name="20% - Accent5 4 3 2 2 4" xfId="11282" xr:uid="{BAB8F89D-6C4B-4758-841D-87068372ACFF}"/>
    <cellStyle name="20% - Accent5 4 3 2 3" xfId="14295" xr:uid="{E8298D42-DA69-485C-8972-A15E5E817E34}"/>
    <cellStyle name="20% - Accent5 4 3 2 4" xfId="20254" xr:uid="{DF9EEF22-5231-4929-B5EF-903987A03505}"/>
    <cellStyle name="20% - Accent5 4 3 2 5" xfId="8312" xr:uid="{E0E0C793-14E5-4A4E-BD1B-AC748CBF2E2B}"/>
    <cellStyle name="20% - Accent5 4 3 3" xfId="3858" xr:uid="{E98C5E0B-8F9E-448C-AF11-9085AD3AC9DF}"/>
    <cellStyle name="20% - Accent5 4 3 3 2" xfId="15821" xr:uid="{48F8EE83-D2CE-4924-88E3-25AD4E4C557C}"/>
    <cellStyle name="20% - Accent5 4 3 3 3" xfId="21780" xr:uid="{ED598A00-A200-4D46-87BF-3DEC4135AD6E}"/>
    <cellStyle name="20% - Accent5 4 3 3 4" xfId="9838" xr:uid="{FFB530E5-DE1E-48E7-8A7F-C2063204E72C}"/>
    <cellStyle name="20% - Accent5 4 3 4" xfId="12851" xr:uid="{C0F1A283-9873-47D5-8B75-609792774910}"/>
    <cellStyle name="20% - Accent5 4 3 5" xfId="18810" xr:uid="{45F2425D-1E1D-4CFA-9D81-2B6B1644B07C}"/>
    <cellStyle name="20% - Accent5 4 3 6" xfId="6868" xr:uid="{CB8B693C-AF4A-4C6F-84F1-51EE4AE7920A}"/>
    <cellStyle name="20% - Accent5 4 4" xfId="1610" xr:uid="{00000000-0005-0000-0000-0000A8000000}"/>
    <cellStyle name="20% - Accent5 4 4 2" xfId="4580" xr:uid="{EF92E409-0406-410E-A40F-0214BB1A4960}"/>
    <cellStyle name="20% - Accent5 4 4 2 2" xfId="16543" xr:uid="{F031E527-3932-4753-8CFA-745E259EE785}"/>
    <cellStyle name="20% - Accent5 4 4 2 3" xfId="22502" xr:uid="{50A864B7-BFF3-4E85-945E-B9B84D4B541F}"/>
    <cellStyle name="20% - Accent5 4 4 2 4" xfId="10560" xr:uid="{8465163D-20AE-47B6-85AB-60D9B6CF099D}"/>
    <cellStyle name="20% - Accent5 4 4 3" xfId="13573" xr:uid="{B9A7C32D-A3EA-4CA2-B803-EBC87E895916}"/>
    <cellStyle name="20% - Accent5 4 4 4" xfId="19532" xr:uid="{EEC81261-D09A-4AF1-8F46-5803E5321718}"/>
    <cellStyle name="20% - Accent5 4 4 5" xfId="7590" xr:uid="{5493E113-F072-45E8-ABD3-C54B59792985}"/>
    <cellStyle name="20% - Accent5 4 5" xfId="3136" xr:uid="{1B008F3A-36BC-4D7B-AC04-B92E8A4F6626}"/>
    <cellStyle name="20% - Accent5 4 5 2" xfId="15099" xr:uid="{F94A0AC1-14D6-4213-AC53-F097C7AD0FE7}"/>
    <cellStyle name="20% - Accent5 4 5 3" xfId="21058" xr:uid="{DD365922-42F8-492E-A39C-A80956B2E9A2}"/>
    <cellStyle name="20% - Accent5 4 5 4" xfId="9116" xr:uid="{0B700EFB-F1C0-4C9E-A522-7B7E1F75602F}"/>
    <cellStyle name="20% - Accent5 4 6" xfId="12129" xr:uid="{DC4C2775-C5E6-433B-ACC6-C08DD036F442}"/>
    <cellStyle name="20% - Accent5 4 7" xfId="18088" xr:uid="{FFAEEE6C-B0AB-405C-BB57-2264AD5E44B9}"/>
    <cellStyle name="20% - Accent5 4 8" xfId="6146" xr:uid="{B7EDBDB4-6B19-4907-A231-2846768767D7}"/>
    <cellStyle name="20% - Accent5 5" xfId="282" xr:uid="{00000000-0005-0000-0000-00001C010000}"/>
    <cellStyle name="20% - Accent5 5 2" xfId="630" xr:uid="{00000000-0005-0000-0000-00001C010000}"/>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3" xfId="23688" xr:uid="{5DDABB23-8A0B-4B7B-8259-F0C98E78A4CC}"/>
    <cellStyle name="20% - Accent5 5 2 2 2 2 4" xfId="11746" xr:uid="{E944F87B-374E-4E5A-908C-2D66F62557DD}"/>
    <cellStyle name="20% - Accent5 5 2 2 2 3" xfId="14759" xr:uid="{B1E124CA-6ECB-40CF-B365-A45124369CB6}"/>
    <cellStyle name="20% - Accent5 5 2 2 2 4" xfId="20718" xr:uid="{98713415-38E8-460A-BDDF-E90574224A35}"/>
    <cellStyle name="20% - Accent5 5 2 2 2 5" xfId="8776" xr:uid="{41D1553E-A14A-458F-BCBC-FC85F48F27D1}"/>
    <cellStyle name="20% - Accent5 5 2 2 3" xfId="4322" xr:uid="{8859DDE7-7AA7-4852-B988-4173051DD78C}"/>
    <cellStyle name="20% - Accent5 5 2 2 3 2" xfId="16285" xr:uid="{8BE3EC94-804C-4DE2-B86A-B60F5A1729FC}"/>
    <cellStyle name="20% - Accent5 5 2 2 3 3" xfId="22244" xr:uid="{82070F3B-9410-41C9-8F55-30213F025B92}"/>
    <cellStyle name="20% - Accent5 5 2 2 3 4" xfId="10302" xr:uid="{E9317B4C-BF39-44E0-9228-1C1F7FBC93CA}"/>
    <cellStyle name="20% - Accent5 5 2 2 4" xfId="13315" xr:uid="{AE3DE754-D27E-4212-8E38-1EBF3F469E53}"/>
    <cellStyle name="20% - Accent5 5 2 2 5" xfId="19274" xr:uid="{E93C96A1-5B8B-4BFD-A8ED-F95A5F20A7DD}"/>
    <cellStyle name="20% - Accent5 5 2 2 6" xfId="7332" xr:uid="{F104F29D-A33F-4859-86E5-605A1009043A}"/>
    <cellStyle name="20% - Accent5 5 2 3" xfId="2074" xr:uid="{00000000-0005-0000-0000-00001C010000}"/>
    <cellStyle name="20% - Accent5 5 2 3 2" xfId="5044" xr:uid="{4E32CA39-AF51-4482-A7C9-92F5508D6D42}"/>
    <cellStyle name="20% - Accent5 5 2 3 2 2" xfId="17007" xr:uid="{8160A324-0814-4476-B4A1-23A77EE92DFE}"/>
    <cellStyle name="20% - Accent5 5 2 3 2 3" xfId="22966" xr:uid="{182E47BE-8BB3-4F51-B9DA-0CC4A1DD2094}"/>
    <cellStyle name="20% - Accent5 5 2 3 2 4" xfId="11024" xr:uid="{8F751222-B383-4BCD-97D4-A1C467002133}"/>
    <cellStyle name="20% - Accent5 5 2 3 3" xfId="14037" xr:uid="{F92C48BF-4E84-46B8-83E4-BEDC648FDAE9}"/>
    <cellStyle name="20% - Accent5 5 2 3 4" xfId="19996" xr:uid="{F8AFCFAD-483A-48C6-BF2B-491794DB7C86}"/>
    <cellStyle name="20% - Accent5 5 2 3 5" xfId="8054" xr:uid="{21D1827F-078A-48B1-95D5-3672BAFEF7C3}"/>
    <cellStyle name="20% - Accent5 5 2 4" xfId="3600" xr:uid="{93080FA2-EF21-4652-A63E-26DC5FCD4516}"/>
    <cellStyle name="20% - Accent5 5 2 4 2" xfId="15563" xr:uid="{66F8936E-1BB6-4F02-A611-C155D2C23A13}"/>
    <cellStyle name="20% - Accent5 5 2 4 3" xfId="21522" xr:uid="{536FB51C-0502-42D2-8DFD-F582BA5C3A48}"/>
    <cellStyle name="20% - Accent5 5 2 4 4" xfId="9580" xr:uid="{8921411E-831C-43FC-A13C-029F13A7575F}"/>
    <cellStyle name="20% - Accent5 5 2 5" xfId="12593" xr:uid="{28A6F534-3299-44A7-A4B7-E7605D6FDFAD}"/>
    <cellStyle name="20% - Accent5 5 2 6" xfId="18552" xr:uid="{141018F4-E414-44EB-BEB9-9F34D14B3AC6}"/>
    <cellStyle name="20% - Accent5 5 2 7" xfId="6610" xr:uid="{2141C25E-03A4-4221-B6F1-FC31B2E0821C}"/>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3" xfId="23340" xr:uid="{C0CDEED0-3E3D-4A95-B624-46F1CCB69B78}"/>
    <cellStyle name="20% - Accent5 5 3 2 2 4" xfId="11398" xr:uid="{D66BE1FD-0C7C-41A4-BB73-D22A9AA94968}"/>
    <cellStyle name="20% - Accent5 5 3 2 3" xfId="14411" xr:uid="{4FD226AF-CA66-4E5C-855A-B88E53E6DB55}"/>
    <cellStyle name="20% - Accent5 5 3 2 4" xfId="20370" xr:uid="{F95D31B8-D99C-4DFC-9308-69A7CFA0D20D}"/>
    <cellStyle name="20% - Accent5 5 3 2 5" xfId="8428" xr:uid="{75592806-6617-4BF9-AC98-F2061A721F1E}"/>
    <cellStyle name="20% - Accent5 5 3 3" xfId="3974" xr:uid="{54263493-2488-4F95-92B4-A6756DDC807E}"/>
    <cellStyle name="20% - Accent5 5 3 3 2" xfId="15937" xr:uid="{E6D3A7DC-4FD6-4101-83E7-2F50984412AA}"/>
    <cellStyle name="20% - Accent5 5 3 3 3" xfId="21896" xr:uid="{ED410AD6-7197-4532-B591-B22C9186F543}"/>
    <cellStyle name="20% - Accent5 5 3 3 4" xfId="9954" xr:uid="{09168805-3E1F-423A-A037-6876659B6E7D}"/>
    <cellStyle name="20% - Accent5 5 3 4" xfId="12967" xr:uid="{CAFCFE6C-3231-4621-B721-4E54972FAEAB}"/>
    <cellStyle name="20% - Accent5 5 3 5" xfId="18926" xr:uid="{FB39241D-7846-4E1A-9F24-295652B8E5A0}"/>
    <cellStyle name="20% - Accent5 5 3 6" xfId="6984" xr:uid="{CE37BAAA-4F9F-4609-94B9-5A0583C274E7}"/>
    <cellStyle name="20% - Accent5 5 4" xfId="1726" xr:uid="{00000000-0005-0000-0000-00001C010000}"/>
    <cellStyle name="20% - Accent5 5 4 2" xfId="4696" xr:uid="{3A8D63C4-203F-47EA-A35D-8040545713E5}"/>
    <cellStyle name="20% - Accent5 5 4 2 2" xfId="16659" xr:uid="{9FAF0537-241A-4806-BFD7-2668357FCEBC}"/>
    <cellStyle name="20% - Accent5 5 4 2 3" xfId="22618" xr:uid="{FFFEF489-C878-464D-A62B-46E325CA1884}"/>
    <cellStyle name="20% - Accent5 5 4 2 4" xfId="10676" xr:uid="{FE60B550-BCE9-4122-BB5D-A8E7F77E5CD9}"/>
    <cellStyle name="20% - Accent5 5 4 3" xfId="13689" xr:uid="{D3A03CB4-480F-4839-94AD-413814EEA227}"/>
    <cellStyle name="20% - Accent5 5 4 4" xfId="19648" xr:uid="{0C532D43-BE6F-41EF-A71A-8A2921BC31F0}"/>
    <cellStyle name="20% - Accent5 5 4 5" xfId="7706" xr:uid="{668F6A21-C657-4D08-8AB1-51F8C8ABA424}"/>
    <cellStyle name="20% - Accent5 5 5" xfId="3252" xr:uid="{35E3A7A7-F35F-4590-970E-51B329ACEFD6}"/>
    <cellStyle name="20% - Accent5 5 5 2" xfId="15215" xr:uid="{6DC4754F-19E2-4D4E-B3D6-6EEB0D2423DA}"/>
    <cellStyle name="20% - Accent5 5 5 3" xfId="21174" xr:uid="{DB77C463-58E4-47BA-AAC8-2988859C63EF}"/>
    <cellStyle name="20% - Accent5 5 5 4" xfId="9232" xr:uid="{ECF14E2C-5B56-4447-9886-C6E9B9E97A78}"/>
    <cellStyle name="20% - Accent5 5 6" xfId="12245" xr:uid="{4FE6A41D-22EA-4B2F-9B0E-9121D8056694}"/>
    <cellStyle name="20% - Accent5 5 7" xfId="18204" xr:uid="{172DF95C-9CD7-4259-A65B-F6D9331D7018}"/>
    <cellStyle name="20% - Accent5 5 8" xfId="6262" xr:uid="{2A5A6E6F-30F7-4382-9F70-AAAFD18D44AA}"/>
    <cellStyle name="20% - Accent5 6" xfId="398" xr:uid="{00000000-0005-0000-0000-0000B2010000}"/>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3" xfId="23456" xr:uid="{57F10B78-5366-4E2D-8348-4012D831D9F9}"/>
    <cellStyle name="20% - Accent5 6 2 2 2 4" xfId="11514" xr:uid="{651345F9-1113-48DC-A754-E49EC0430149}"/>
    <cellStyle name="20% - Accent5 6 2 2 3" xfId="14527" xr:uid="{D25FF2DC-4324-4E13-8C1F-E33E8F174922}"/>
    <cellStyle name="20% - Accent5 6 2 2 4" xfId="20486" xr:uid="{45537DEC-97FA-4E96-A71A-56581D963893}"/>
    <cellStyle name="20% - Accent5 6 2 2 5" xfId="8544" xr:uid="{923C8D37-0CE5-4DC8-BB82-94000A05D990}"/>
    <cellStyle name="20% - Accent5 6 2 3" xfId="4090" xr:uid="{6D7583D1-1415-4954-BBDC-B88377CC0A91}"/>
    <cellStyle name="20% - Accent5 6 2 3 2" xfId="16053" xr:uid="{167A48FD-520F-45ED-8F8B-9CD0DC0243AD}"/>
    <cellStyle name="20% - Accent5 6 2 3 3" xfId="22012" xr:uid="{F4B12F4F-41F7-45F7-937E-515EC55B2318}"/>
    <cellStyle name="20% - Accent5 6 2 3 4" xfId="10070" xr:uid="{451D84CB-7AE8-4AC6-A936-BC75C6712516}"/>
    <cellStyle name="20% - Accent5 6 2 4" xfId="13083" xr:uid="{B19DC3F6-7A99-4111-8FD3-D2DF958AEDCF}"/>
    <cellStyle name="20% - Accent5 6 2 5" xfId="19042" xr:uid="{D61A190F-FDC0-4BA8-A540-22A87B2C39DD}"/>
    <cellStyle name="20% - Accent5 6 2 6" xfId="7100" xr:uid="{CDCE5ACA-6318-4C36-A8D8-71C9AA82C9BF}"/>
    <cellStyle name="20% - Accent5 6 3" xfId="1842" xr:uid="{00000000-0005-0000-0000-0000B2010000}"/>
    <cellStyle name="20% - Accent5 6 3 2" xfId="4812" xr:uid="{21304254-5CD7-4991-8964-D055401C2C9F}"/>
    <cellStyle name="20% - Accent5 6 3 2 2" xfId="16775" xr:uid="{0C11F43A-4E4A-4C0A-988C-8EF7DBE53D8D}"/>
    <cellStyle name="20% - Accent5 6 3 2 3" xfId="22734" xr:uid="{985417EC-30DC-41B3-BB1D-09941A65BB48}"/>
    <cellStyle name="20% - Accent5 6 3 2 4" xfId="10792" xr:uid="{7933089D-E0DB-4B7A-98E5-42DA3A389963}"/>
    <cellStyle name="20% - Accent5 6 3 3" xfId="13805" xr:uid="{20410A9E-8D7D-4466-A884-09409BEDABE5}"/>
    <cellStyle name="20% - Accent5 6 3 4" xfId="19764" xr:uid="{7333A9BF-7487-4803-8907-1149636A1F70}"/>
    <cellStyle name="20% - Accent5 6 3 5" xfId="7822" xr:uid="{492D9B59-F328-45E8-9BF6-ACC129ED8AC8}"/>
    <cellStyle name="20% - Accent5 6 4" xfId="3368" xr:uid="{D2DEEC5D-5E26-4F59-9F0D-3B94897B0117}"/>
    <cellStyle name="20% - Accent5 6 4 2" xfId="15331" xr:uid="{4E4A8EA8-112A-450F-B5E4-74206AAD8D03}"/>
    <cellStyle name="20% - Accent5 6 4 3" xfId="21290" xr:uid="{C8A4A376-E60A-4AA1-ADF4-E4F158F7886F}"/>
    <cellStyle name="20% - Accent5 6 4 4" xfId="9348" xr:uid="{145929F1-F656-4032-9C56-7C83079F588A}"/>
    <cellStyle name="20% - Accent5 6 5" xfId="12361" xr:uid="{875D7BFC-BAA8-4C73-BFBC-70F5BD9C505E}"/>
    <cellStyle name="20% - Accent5 6 6" xfId="18320" xr:uid="{D4EDC916-90F2-401B-875F-78E9740C406D}"/>
    <cellStyle name="20% - Accent5 6 7" xfId="6378" xr:uid="{99B2DD87-897D-496B-8442-0DA43FAB66C2}"/>
    <cellStyle name="20% - Accent5 7" xfId="748" xr:uid="{00000000-0005-0000-0000-0000E0020000}"/>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3" xfId="23806" xr:uid="{BFD245C9-3A3A-4DA4-AD2B-184EC36A10CF}"/>
    <cellStyle name="20% - Accent5 7 2 2 2 4" xfId="11864" xr:uid="{7B56FFD5-FA6C-4243-8A50-DC1B5B40F542}"/>
    <cellStyle name="20% - Accent5 7 2 2 3" xfId="14877" xr:uid="{56472ABC-1B04-4E4C-924C-7B56C970A243}"/>
    <cellStyle name="20% - Accent5 7 2 2 4" xfId="20836" xr:uid="{EE96583A-2F48-4C90-A3E8-44C841CC3BE7}"/>
    <cellStyle name="20% - Accent5 7 2 2 5" xfId="8894" xr:uid="{79867B9B-C93D-4F87-9A82-CC8AC7FC495B}"/>
    <cellStyle name="20% - Accent5 7 2 3" xfId="4440" xr:uid="{66695DF6-24D3-4737-84BB-5475E9E4137E}"/>
    <cellStyle name="20% - Accent5 7 2 3 2" xfId="16403" xr:uid="{DEAF5DF7-0158-405C-BC10-BFE1962B440E}"/>
    <cellStyle name="20% - Accent5 7 2 3 3" xfId="22362" xr:uid="{6E5202D4-30BF-4DEA-8705-9BD870D9C132}"/>
    <cellStyle name="20% - Accent5 7 2 3 4" xfId="10420" xr:uid="{5706E58F-B42B-4E6F-924C-71BFABBC911E}"/>
    <cellStyle name="20% - Accent5 7 2 4" xfId="13433" xr:uid="{23A37F74-035B-4A04-B5D9-27698E15DE5F}"/>
    <cellStyle name="20% - Accent5 7 2 5" xfId="19392" xr:uid="{1F94ED93-DD3E-43D8-8D36-D4264CC2ADB2}"/>
    <cellStyle name="20% - Accent5 7 2 6" xfId="7450" xr:uid="{45E48ADB-C41A-4085-8D8F-178B33DD1047}"/>
    <cellStyle name="20% - Accent5 7 3" xfId="2192" xr:uid="{00000000-0005-0000-0000-0000E0020000}"/>
    <cellStyle name="20% - Accent5 7 3 2" xfId="5162" xr:uid="{B1B41329-DB8A-47A8-B890-718749B20E06}"/>
    <cellStyle name="20% - Accent5 7 3 2 2" xfId="17125" xr:uid="{63FC7B4E-FA4A-4DE8-A0BD-8DC508E4D143}"/>
    <cellStyle name="20% - Accent5 7 3 2 3" xfId="23084" xr:uid="{6E490E41-8A87-4B83-B1E8-F7C44ACD5803}"/>
    <cellStyle name="20% - Accent5 7 3 2 4" xfId="11142" xr:uid="{F8DB293D-8B3C-4FA0-81AD-9E7734B9A47A}"/>
    <cellStyle name="20% - Accent5 7 3 3" xfId="14155" xr:uid="{36A972C8-625C-48F3-BF5C-2FF10D2A1C3E}"/>
    <cellStyle name="20% - Accent5 7 3 4" xfId="20114" xr:uid="{428E5602-2515-4F39-9EA1-56F4E9D53DFF}"/>
    <cellStyle name="20% - Accent5 7 3 5" xfId="8172" xr:uid="{EC679104-70C4-4DB2-8380-31E15B291975}"/>
    <cellStyle name="20% - Accent5 7 4" xfId="3718" xr:uid="{32F06C0B-B67E-433C-92C5-E304C5C3469D}"/>
    <cellStyle name="20% - Accent5 7 4 2" xfId="15681" xr:uid="{0A098105-14ED-4DBD-87BA-C6A4FFFAB8B7}"/>
    <cellStyle name="20% - Accent5 7 4 3" xfId="21640" xr:uid="{ECA8B245-6A53-451C-9981-E9897BEB1057}"/>
    <cellStyle name="20% - Accent5 7 4 4" xfId="9698" xr:uid="{1C21A79D-DB33-4D1F-B8C0-AECD3C0B6573}"/>
    <cellStyle name="20% - Accent5 7 5" xfId="12711" xr:uid="{D93DDD84-359E-4AFF-B507-D1E3DA547D5F}"/>
    <cellStyle name="20% - Accent5 7 6" xfId="18670" xr:uid="{7AE9D5B7-545A-4493-B985-33F7C471BB99}"/>
    <cellStyle name="20% - Accent5 7 7" xfId="6728" xr:uid="{3F0D8C59-B1E6-44BB-B735-024FDB5B780B}"/>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3" xfId="23108" xr:uid="{982FBA7A-AAC1-4068-ADC1-75963550A99B}"/>
    <cellStyle name="20% - Accent5 8 2 2 4" xfId="11166" xr:uid="{D8CE54C0-7C14-4B5C-B901-5C40901AE78D}"/>
    <cellStyle name="20% - Accent5 8 2 3" xfId="14179" xr:uid="{04D023C2-4BAB-47AD-91A9-FCF0C3C48489}"/>
    <cellStyle name="20% - Accent5 8 2 4" xfId="20138" xr:uid="{F0BE8699-8800-4E81-9544-7B0E193469D0}"/>
    <cellStyle name="20% - Accent5 8 2 5" xfId="8196" xr:uid="{7A928A4D-40A9-4E7D-B295-8BFFC8F5A0BA}"/>
    <cellStyle name="20% - Accent5 8 3" xfId="3742" xr:uid="{5298881E-65B0-4AC3-B6ED-03F7E3B6DF06}"/>
    <cellStyle name="20% - Accent5 8 3 2" xfId="15705" xr:uid="{68A705AF-826A-4010-95F6-A26618A226E7}"/>
    <cellStyle name="20% - Accent5 8 3 3" xfId="21664" xr:uid="{5B1C4D27-E53B-48D0-9352-B576D48698D1}"/>
    <cellStyle name="20% - Accent5 8 3 4" xfId="9722" xr:uid="{0CB7FF17-EC2F-4CEF-ABD5-3A995515AAAD}"/>
    <cellStyle name="20% - Accent5 8 4" xfId="12735" xr:uid="{B76698CC-7289-4EBF-9609-21FFD451F8DB}"/>
    <cellStyle name="20% - Accent5 8 5" xfId="18694" xr:uid="{317D21B1-A646-428B-9BB3-2BF12A49BFF4}"/>
    <cellStyle name="20% - Accent5 8 6" xfId="6752" xr:uid="{11B34B2D-A3F0-403F-A90F-B665EC360F93}"/>
    <cellStyle name="20% - Accent5 9" xfId="1494" xr:uid="{00000000-0005-0000-0000-000090060000}"/>
    <cellStyle name="20% - Accent5 9 2" xfId="4464" xr:uid="{E528045E-4E09-47DA-A8B3-F6DD731F7909}"/>
    <cellStyle name="20% - Accent5 9 2 2" xfId="16427" xr:uid="{1983FC87-600E-47AA-BEAD-56B1BACBBA6B}"/>
    <cellStyle name="20% - Accent5 9 2 3" xfId="22386" xr:uid="{B9EB8BB7-7AFA-4CF3-B2EF-B4EEF7F269E4}"/>
    <cellStyle name="20% - Accent5 9 2 4" xfId="10444" xr:uid="{5E274132-8389-4DF5-899E-A9150958FD61}"/>
    <cellStyle name="20% - Accent5 9 3" xfId="13457" xr:uid="{FFE8FE51-4489-4F56-983A-77F8B6501513}"/>
    <cellStyle name="20% - Accent5 9 4" xfId="19416" xr:uid="{14F5666D-15E2-49A9-8948-BACC14764143}"/>
    <cellStyle name="20% - Accent5 9 5" xfId="7474" xr:uid="{8A297A06-CCB8-49E6-9C5E-2AEE9E8C7D54}"/>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3" xfId="23833" xr:uid="{F284A2ED-E79B-4C79-81C5-B9B44007A690}"/>
    <cellStyle name="20% - Accent6 10 2 4" xfId="11891" xr:uid="{F8677829-2F60-4652-834B-B983DBA55965}"/>
    <cellStyle name="20% - Accent6 10 3" xfId="14904" xr:uid="{DBD0A3B6-3250-4823-8DDE-49EF67D6444F}"/>
    <cellStyle name="20% - Accent6 10 4" xfId="20863" xr:uid="{723A0B97-DD8A-47D6-B79A-F0CF22F57469}"/>
    <cellStyle name="20% - Accent6 10 5" xfId="8921" xr:uid="{1945576D-0A90-44DF-AB94-1E5C86AC24DB}"/>
    <cellStyle name="20% - Accent6 11" xfId="2974" xr:uid="{5B48F3B6-ABFD-4512-B519-047C0D5F40EE}"/>
    <cellStyle name="20% - Accent6 11 2" xfId="5944" xr:uid="{F719352B-9FBA-4254-B271-403A93834D03}"/>
    <cellStyle name="20% - Accent6 11 2 2" xfId="17907" xr:uid="{659998BB-CAEC-4F87-81BB-0EB110005B4D}"/>
    <cellStyle name="20% - Accent6 11 2 3" xfId="23866" xr:uid="{484B428B-45A1-418E-A84C-988C89B141BE}"/>
    <cellStyle name="20% - Accent6 11 2 4" xfId="11924" xr:uid="{A6A3ED41-71FC-48A7-B6EA-C0193D0E6A60}"/>
    <cellStyle name="20% - Accent6 11 3" xfId="14937" xr:uid="{BE185AB3-FE51-467B-AF3E-7FDA046131FB}"/>
    <cellStyle name="20% - Accent6 11 4" xfId="20896" xr:uid="{98270A2C-DE6A-4C09-B76F-6DFC60393288}"/>
    <cellStyle name="20% - Accent6 11 5" xfId="8954" xr:uid="{2620BA09-A0C7-4983-8EB7-C1CEB87E3B41}"/>
    <cellStyle name="20% - Accent6 12" xfId="2995" xr:uid="{7CD42708-2EC5-4645-B0AE-5F3FFEBAF5D3}"/>
    <cellStyle name="20% - Accent6 12 2" xfId="5965" xr:uid="{F202EC6E-9A9C-45D9-B2AE-1E7847BDD820}"/>
    <cellStyle name="20% - Accent6 12 2 2" xfId="17928" xr:uid="{4B25C005-FEBC-4943-8B00-2E57151195F2}"/>
    <cellStyle name="20% - Accent6 12 2 3" xfId="23887" xr:uid="{A42A5689-BE3B-4CA6-8856-D31F3D8E3F30}"/>
    <cellStyle name="20% - Accent6 12 2 4" xfId="11945" xr:uid="{49304E0E-8D8A-449E-8FE5-FF96BA9AF95C}"/>
    <cellStyle name="20% - Accent6 12 3" xfId="14958" xr:uid="{92756712-4B48-46D7-A6C9-C4348EE6B42C}"/>
    <cellStyle name="20% - Accent6 12 4" xfId="20917" xr:uid="{9FBC81FB-FF97-418F-8A76-9EDC99E31690}"/>
    <cellStyle name="20% - Accent6 12 5" xfId="8975" xr:uid="{59D865D3-C2CE-487C-B195-FC4DD2C90FCB}"/>
    <cellStyle name="20% - Accent6 13" xfId="3022" xr:uid="{8100EB53-71DD-48A9-8D10-849B0E31FF2A}"/>
    <cellStyle name="20% - Accent6 13 2" xfId="14985" xr:uid="{B548584B-3330-43C9-ADD9-4001F14E9087}"/>
    <cellStyle name="20% - Accent6 13 3" xfId="20944" xr:uid="{35E706E7-E3BB-48B1-9D49-A6D9174E720B}"/>
    <cellStyle name="20% - Accent6 13 4" xfId="9002" xr:uid="{92F12273-0E16-49BA-BC7E-40C3F4DF4682}"/>
    <cellStyle name="20% - Accent6 14" xfId="5988" xr:uid="{792DF274-567E-40F8-93AA-6CDB85A7D47B}"/>
    <cellStyle name="20% - Accent6 14 2" xfId="17951" xr:uid="{DC9F5836-5994-48D1-BCC6-7D921C85E5BC}"/>
    <cellStyle name="20% - Accent6 14 3" xfId="23910" xr:uid="{9CCE1D04-7BAC-4D14-A611-F522094E59F4}"/>
    <cellStyle name="20% - Accent6 14 4" xfId="11968" xr:uid="{6FBE5A29-AD01-4EA2-9139-FF0A82865D03}"/>
    <cellStyle name="20% - Accent6 15" xfId="6009" xr:uid="{D17DC693-9DA8-401E-80BF-E5899EB7566D}"/>
    <cellStyle name="20% - Accent6 15 2" xfId="11989" xr:uid="{85635041-AE71-4484-96C7-31E2A4CFCB51}"/>
    <cellStyle name="20% - Accent6 16" xfId="12014" xr:uid="{D39E2A74-04BC-4AC8-AEA1-76F75D530A36}"/>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2" xfId="142" xr:uid="{00000000-0005-0000-0000-000048000000}"/>
    <cellStyle name="20% - Accent6 2 2 10" xfId="6122" xr:uid="{E3E6EEDB-1EFB-496E-81C5-B4C383158141}"/>
    <cellStyle name="20% - Accent6 2 2 2" xfId="258" xr:uid="{00000000-0005-0000-0000-000048000000}"/>
    <cellStyle name="20% - Accent6 2 2 2 2" xfId="606" xr:uid="{00000000-0005-0000-0000-000048000000}"/>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3" xfId="23664" xr:uid="{1A750418-02C8-4473-855D-68FB44762EC9}"/>
    <cellStyle name="20% - Accent6 2 2 2 2 2 2 2 4" xfId="11722" xr:uid="{A9CC1CC6-0D7F-4AA5-A5D7-E0A5D7A4C30C}"/>
    <cellStyle name="20% - Accent6 2 2 2 2 2 2 3" xfId="14735" xr:uid="{7CC41C59-9A77-4FE9-A7DD-CFEC4AE59116}"/>
    <cellStyle name="20% - Accent6 2 2 2 2 2 2 4" xfId="20694" xr:uid="{64EB9955-D935-4101-A9A2-27AA2D107110}"/>
    <cellStyle name="20% - Accent6 2 2 2 2 2 2 5" xfId="8752" xr:uid="{EC00CC91-946B-4319-A9B9-5C1A99B2647A}"/>
    <cellStyle name="20% - Accent6 2 2 2 2 2 3" xfId="4298" xr:uid="{A8E019C0-7129-4320-96C9-3811C063D912}"/>
    <cellStyle name="20% - Accent6 2 2 2 2 2 3 2" xfId="16261" xr:uid="{87EEA0E8-8DD9-4C3A-9B85-70F1A9AD6C83}"/>
    <cellStyle name="20% - Accent6 2 2 2 2 2 3 3" xfId="22220" xr:uid="{C263177F-44F3-456E-BC7A-3D1D9DEE890C}"/>
    <cellStyle name="20% - Accent6 2 2 2 2 2 3 4" xfId="10278" xr:uid="{A5D22BF2-2E34-4A2E-8258-3F55A9F39C97}"/>
    <cellStyle name="20% - Accent6 2 2 2 2 2 4" xfId="13291" xr:uid="{19BAAD43-8888-4F05-B5A3-08D6BB957089}"/>
    <cellStyle name="20% - Accent6 2 2 2 2 2 5" xfId="19250" xr:uid="{04EA0C2F-B58B-44BA-8584-F3986A6DE93F}"/>
    <cellStyle name="20% - Accent6 2 2 2 2 2 6" xfId="7308" xr:uid="{934BBE1A-590F-4F43-8331-3EF1272E92CD}"/>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3" xfId="22942" xr:uid="{A1D76C69-2BE4-4E5C-A7CD-68B167BA437A}"/>
    <cellStyle name="20% - Accent6 2 2 2 2 3 2 4" xfId="11000" xr:uid="{66F9A9BF-2B3F-4490-9A4A-C47084AB3A8A}"/>
    <cellStyle name="20% - Accent6 2 2 2 2 3 3" xfId="14013" xr:uid="{9CCFFA27-24E8-4F25-9D6E-1DD9F7CC1285}"/>
    <cellStyle name="20% - Accent6 2 2 2 2 3 4" xfId="19972" xr:uid="{E1169346-59E4-4061-ADC1-A6E7D2185CAB}"/>
    <cellStyle name="20% - Accent6 2 2 2 2 3 5" xfId="8030" xr:uid="{5CDFEDF0-B16B-47EC-9F1A-FB756AAA7249}"/>
    <cellStyle name="20% - Accent6 2 2 2 2 4" xfId="3576" xr:uid="{3E09F28E-3EB9-434D-B9F9-A04DCF09B661}"/>
    <cellStyle name="20% - Accent6 2 2 2 2 4 2" xfId="15539" xr:uid="{3B1D3C54-C430-4E70-A454-CAA996A8A1B6}"/>
    <cellStyle name="20% - Accent6 2 2 2 2 4 3" xfId="21498" xr:uid="{A693618A-388A-4636-B099-C5F7297E7BA1}"/>
    <cellStyle name="20% - Accent6 2 2 2 2 4 4" xfId="9556" xr:uid="{2758E211-776A-4685-AD1C-00A570A97329}"/>
    <cellStyle name="20% - Accent6 2 2 2 2 5" xfId="12569" xr:uid="{6F6E6112-1563-4674-A428-0529E96B17D8}"/>
    <cellStyle name="20% - Accent6 2 2 2 2 6" xfId="18528" xr:uid="{28B4B61B-E5EB-4FD9-A9F4-572E0917CEE6}"/>
    <cellStyle name="20% - Accent6 2 2 2 2 7" xfId="6586" xr:uid="{B2D6E416-0A8F-48D7-9AC3-58E18BECAA9C}"/>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3" xfId="23316" xr:uid="{C9F4C8C0-13A8-4F20-8AE6-A58B2C9127A9}"/>
    <cellStyle name="20% - Accent6 2 2 2 3 2 2 4" xfId="11374" xr:uid="{31BA8B18-7E9E-4348-8DAC-470368B16EFB}"/>
    <cellStyle name="20% - Accent6 2 2 2 3 2 3" xfId="14387" xr:uid="{2165A28B-65C0-467D-A5CD-06B867CCE1AB}"/>
    <cellStyle name="20% - Accent6 2 2 2 3 2 4" xfId="20346" xr:uid="{842FEB23-745D-49B9-861C-A0E9C8E271C4}"/>
    <cellStyle name="20% - Accent6 2 2 2 3 2 5" xfId="8404" xr:uid="{9BA12C76-C242-487F-A068-D3DB81888901}"/>
    <cellStyle name="20% - Accent6 2 2 2 3 3" xfId="3950" xr:uid="{4A12A6BD-0B0F-4007-B0E3-2DD72E4F889C}"/>
    <cellStyle name="20% - Accent6 2 2 2 3 3 2" xfId="15913" xr:uid="{119E469D-6C33-4819-AFA2-1183D305FC31}"/>
    <cellStyle name="20% - Accent6 2 2 2 3 3 3" xfId="21872" xr:uid="{D822CCC1-0C2D-4E16-946B-053CB7C4D55B}"/>
    <cellStyle name="20% - Accent6 2 2 2 3 3 4" xfId="9930" xr:uid="{0B4FA8FD-E833-4438-BA31-C9CB32BFE8F6}"/>
    <cellStyle name="20% - Accent6 2 2 2 3 4" xfId="12943" xr:uid="{D21B5590-0E46-4350-8AB7-7B983D35B5F3}"/>
    <cellStyle name="20% - Accent6 2 2 2 3 5" xfId="18902" xr:uid="{E9E2570C-2DD0-4934-9B10-459169C0838D}"/>
    <cellStyle name="20% - Accent6 2 2 2 3 6" xfId="6960" xr:uid="{9B6C8820-9915-4C61-92F8-D3B6BC9B745D}"/>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3" xfId="22594" xr:uid="{E93C01AF-7640-475A-A562-0863CC73B341}"/>
    <cellStyle name="20% - Accent6 2 2 2 4 2 4" xfId="10652" xr:uid="{6E437A6F-0E40-410A-BA2A-F09E1036C06E}"/>
    <cellStyle name="20% - Accent6 2 2 2 4 3" xfId="13665" xr:uid="{5B873753-4F89-472D-A15F-B4B0B1121A6F}"/>
    <cellStyle name="20% - Accent6 2 2 2 4 4" xfId="19624" xr:uid="{66759487-E500-473F-978B-4F89C012CE9A}"/>
    <cellStyle name="20% - Accent6 2 2 2 4 5" xfId="7682" xr:uid="{DC90C143-5B40-4075-B6E5-398DF909D28E}"/>
    <cellStyle name="20% - Accent6 2 2 2 5" xfId="3228" xr:uid="{CEF0001A-2D24-4C15-A497-7EF3861FDEF1}"/>
    <cellStyle name="20% - Accent6 2 2 2 5 2" xfId="15191" xr:uid="{C2EFE6AA-EA6E-41A6-B5E8-DF168BB306A8}"/>
    <cellStyle name="20% - Accent6 2 2 2 5 3" xfId="21150" xr:uid="{125AA139-C7DA-4D09-A5CE-B5CAAAA0CB96}"/>
    <cellStyle name="20% - Accent6 2 2 2 5 4" xfId="9208" xr:uid="{BEDBA299-D427-4D76-8FC1-282A274B1C0C}"/>
    <cellStyle name="20% - Accent6 2 2 2 6" xfId="12221" xr:uid="{74BEDFC7-1438-4C79-B930-FD60A1E1D3EB}"/>
    <cellStyle name="20% - Accent6 2 2 2 7" xfId="18180" xr:uid="{3F0D4D12-9B62-4F9F-A113-2814BB5BE674}"/>
    <cellStyle name="20% - Accent6 2 2 2 8" xfId="6238" xr:uid="{93099A12-DE19-4B65-BE86-56E0B306F447}"/>
    <cellStyle name="20% - Accent6 2 2 3" xfId="374" xr:uid="{00000000-0005-0000-0000-000048000000}"/>
    <cellStyle name="20% - Accent6 2 2 3 2" xfId="722" xr:uid="{00000000-0005-0000-0000-000048000000}"/>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3" xfId="23780" xr:uid="{F31DDAC3-A97F-44E0-8C9B-98824186FE56}"/>
    <cellStyle name="20% - Accent6 2 2 3 2 2 2 2 4" xfId="11838" xr:uid="{A9E9D605-CB18-467F-AA5B-C17CB6DE4AF0}"/>
    <cellStyle name="20% - Accent6 2 2 3 2 2 2 3" xfId="14851" xr:uid="{3D6686FE-2F25-465B-94F8-B5B734B8C421}"/>
    <cellStyle name="20% - Accent6 2 2 3 2 2 2 4" xfId="20810" xr:uid="{B7CD39E7-39B0-4732-AF7A-F040A6C4D064}"/>
    <cellStyle name="20% - Accent6 2 2 3 2 2 2 5" xfId="8868" xr:uid="{8E926839-2E6E-4F40-912E-C7CEBEC9EC42}"/>
    <cellStyle name="20% - Accent6 2 2 3 2 2 3" xfId="4414" xr:uid="{3956ACF3-D9BC-4608-83C4-2E56CF6D34E9}"/>
    <cellStyle name="20% - Accent6 2 2 3 2 2 3 2" xfId="16377" xr:uid="{9E346C83-4A52-4175-82D7-469D436BE365}"/>
    <cellStyle name="20% - Accent6 2 2 3 2 2 3 3" xfId="22336" xr:uid="{FE139C01-A823-47DB-91CA-0A4507372EC8}"/>
    <cellStyle name="20% - Accent6 2 2 3 2 2 3 4" xfId="10394" xr:uid="{DCCB8A30-C3E8-4F40-992B-07F6D725D1CD}"/>
    <cellStyle name="20% - Accent6 2 2 3 2 2 4" xfId="13407" xr:uid="{8C8D68BC-F875-4449-8BCE-474B91BE86CD}"/>
    <cellStyle name="20% - Accent6 2 2 3 2 2 5" xfId="19366" xr:uid="{C591A45D-66FD-4C19-9490-079CE4F68691}"/>
    <cellStyle name="20% - Accent6 2 2 3 2 2 6" xfId="7424" xr:uid="{FAB33F56-0DEC-408B-A3D9-6199DD220E8D}"/>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3" xfId="23058" xr:uid="{1C601123-7F3C-475F-8F71-974A066BF21C}"/>
    <cellStyle name="20% - Accent6 2 2 3 2 3 2 4" xfId="11116" xr:uid="{49135CE4-A9CC-46F2-A367-25079CD98F01}"/>
    <cellStyle name="20% - Accent6 2 2 3 2 3 3" xfId="14129" xr:uid="{466BA5FA-6360-414A-8BCE-E3F1C21429D7}"/>
    <cellStyle name="20% - Accent6 2 2 3 2 3 4" xfId="20088" xr:uid="{051A763A-0728-46BE-932A-E3DADD3C2018}"/>
    <cellStyle name="20% - Accent6 2 2 3 2 3 5" xfId="8146" xr:uid="{FD0BE20D-38E7-4420-87CB-EBB4499198E5}"/>
    <cellStyle name="20% - Accent6 2 2 3 2 4" xfId="3692" xr:uid="{1C7D7987-39C1-4791-9F28-C7A9734F2762}"/>
    <cellStyle name="20% - Accent6 2 2 3 2 4 2" xfId="15655" xr:uid="{140D35B5-B74B-41C3-AD0E-87FCC4BA3385}"/>
    <cellStyle name="20% - Accent6 2 2 3 2 4 3" xfId="21614" xr:uid="{883F858F-D1CE-4703-A81C-3FBE26261299}"/>
    <cellStyle name="20% - Accent6 2 2 3 2 4 4" xfId="9672" xr:uid="{91F10A2B-5946-402C-A612-7D792BA9EDFE}"/>
    <cellStyle name="20% - Accent6 2 2 3 2 5" xfId="12685" xr:uid="{C3C6A09D-6B6D-4F28-9928-3A3488EF39D1}"/>
    <cellStyle name="20% - Accent6 2 2 3 2 6" xfId="18644" xr:uid="{BBCF4821-60E0-4D76-9AF6-19DDC0374062}"/>
    <cellStyle name="20% - Accent6 2 2 3 2 7" xfId="6702" xr:uid="{8B33B9AD-0363-4A98-9B26-72890EC00EB0}"/>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3" xfId="23432" xr:uid="{C5826105-4C5E-4CEF-983C-F6706A87660E}"/>
    <cellStyle name="20% - Accent6 2 2 3 3 2 2 4" xfId="11490" xr:uid="{9435FD7F-F00F-4D69-BD90-837A898C931E}"/>
    <cellStyle name="20% - Accent6 2 2 3 3 2 3" xfId="14503" xr:uid="{B0AB0ACD-7555-49AB-BF2B-33CE1A445DA3}"/>
    <cellStyle name="20% - Accent6 2 2 3 3 2 4" xfId="20462" xr:uid="{96843972-C97E-4879-844C-6BE8F52FF504}"/>
    <cellStyle name="20% - Accent6 2 2 3 3 2 5" xfId="8520" xr:uid="{1ABFE39E-8B96-4147-B40A-37A8075A67E9}"/>
    <cellStyle name="20% - Accent6 2 2 3 3 3" xfId="4066" xr:uid="{3AC01F88-9C41-40DF-A4E3-D684D09F0CF9}"/>
    <cellStyle name="20% - Accent6 2 2 3 3 3 2" xfId="16029" xr:uid="{EB60980C-88AD-4BD3-8810-65A446A610AF}"/>
    <cellStyle name="20% - Accent6 2 2 3 3 3 3" xfId="21988" xr:uid="{9B9F76A9-224B-4DCA-9AD7-FCA46B95D0E7}"/>
    <cellStyle name="20% - Accent6 2 2 3 3 3 4" xfId="10046" xr:uid="{144C640D-98D1-4922-81B6-2222C2517AAF}"/>
    <cellStyle name="20% - Accent6 2 2 3 3 4" xfId="13059" xr:uid="{2F54337B-59E8-4FC2-BD9B-9F3B222034A1}"/>
    <cellStyle name="20% - Accent6 2 2 3 3 5" xfId="19018" xr:uid="{A17C7D2A-EC41-4B8D-9688-A1485EFA5578}"/>
    <cellStyle name="20% - Accent6 2 2 3 3 6" xfId="7076" xr:uid="{36164397-0653-4AC7-A299-F92C31F4BF37}"/>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3" xfId="22710" xr:uid="{EC504416-70FD-4AED-B18E-A5EC2765F863}"/>
    <cellStyle name="20% - Accent6 2 2 3 4 2 4" xfId="10768" xr:uid="{7213855D-D10C-40F4-AD6E-478BDD8A6201}"/>
    <cellStyle name="20% - Accent6 2 2 3 4 3" xfId="13781" xr:uid="{28053178-B9CE-4B09-AD19-E69D88552CB3}"/>
    <cellStyle name="20% - Accent6 2 2 3 4 4" xfId="19740" xr:uid="{81FEF6D1-690A-47C5-A57E-6278BA33A62C}"/>
    <cellStyle name="20% - Accent6 2 2 3 4 5" xfId="7798" xr:uid="{4F6899B9-B05F-45A4-950D-A259508A3346}"/>
    <cellStyle name="20% - Accent6 2 2 3 5" xfId="3344" xr:uid="{4D426080-AD47-4E25-AF70-E1E942668506}"/>
    <cellStyle name="20% - Accent6 2 2 3 5 2" xfId="15307" xr:uid="{0787CC24-DC2B-4425-A7FF-F632C17CF057}"/>
    <cellStyle name="20% - Accent6 2 2 3 5 3" xfId="21266" xr:uid="{85F2BD96-A1A0-4282-86F7-00CF37A9155A}"/>
    <cellStyle name="20% - Accent6 2 2 3 5 4" xfId="9324" xr:uid="{D2EEC6CB-C692-425F-976A-157581E43267}"/>
    <cellStyle name="20% - Accent6 2 2 3 6" xfId="12337" xr:uid="{F7F1A8E8-DF04-4F85-97A0-5038090054DB}"/>
    <cellStyle name="20% - Accent6 2 2 3 7" xfId="18296" xr:uid="{2224C9BD-0A78-453D-91D6-6F12D1C661E5}"/>
    <cellStyle name="20% - Accent6 2 2 3 8" xfId="6354" xr:uid="{C65DA737-75E7-4BB7-91E2-FC03A4CCAAA4}"/>
    <cellStyle name="20% - Accent6 2 2 4" xfId="490" xr:uid="{00000000-0005-0000-0000-000048000000}"/>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3" xfId="23548" xr:uid="{07A92507-FF8F-46B2-BFC8-286214B1E2C8}"/>
    <cellStyle name="20% - Accent6 2 2 4 2 2 2 4" xfId="11606" xr:uid="{4AC37947-3B7E-4575-8682-5C8EC2F40229}"/>
    <cellStyle name="20% - Accent6 2 2 4 2 2 3" xfId="14619" xr:uid="{693D8EA9-C0FF-4276-AF88-D8B4D14DED11}"/>
    <cellStyle name="20% - Accent6 2 2 4 2 2 4" xfId="20578" xr:uid="{ED02944F-7FF0-49F5-90C9-277350E9FB4D}"/>
    <cellStyle name="20% - Accent6 2 2 4 2 2 5" xfId="8636" xr:uid="{3FCCBA80-1BBF-4903-92D1-98BCA66AD5A6}"/>
    <cellStyle name="20% - Accent6 2 2 4 2 3" xfId="4182" xr:uid="{1FFDD1F3-5CAD-4B7B-A53D-AAD66112C53B}"/>
    <cellStyle name="20% - Accent6 2 2 4 2 3 2" xfId="16145" xr:uid="{B3320758-1331-46D0-9DED-2B494B91227A}"/>
    <cellStyle name="20% - Accent6 2 2 4 2 3 3" xfId="22104" xr:uid="{A9EB5AEA-FD48-4D30-8F7B-FAF30B5EA9F6}"/>
    <cellStyle name="20% - Accent6 2 2 4 2 3 4" xfId="10162" xr:uid="{0820A01F-5C82-4B1B-B937-53E7157AB4E5}"/>
    <cellStyle name="20% - Accent6 2 2 4 2 4" xfId="13175" xr:uid="{3F893C03-D992-4C71-9E99-2ECDE1B56F8C}"/>
    <cellStyle name="20% - Accent6 2 2 4 2 5" xfId="19134" xr:uid="{47720AD9-0B8D-4E9F-AD9B-F0137CF66411}"/>
    <cellStyle name="20% - Accent6 2 2 4 2 6" xfId="7192" xr:uid="{8E083383-284D-4321-A665-4A8E24567A5F}"/>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3" xfId="22826" xr:uid="{E8AF838A-AFEC-419A-B94E-892899E4F7BC}"/>
    <cellStyle name="20% - Accent6 2 2 4 3 2 4" xfId="10884" xr:uid="{4065E37C-9807-4377-B971-64E4904811A3}"/>
    <cellStyle name="20% - Accent6 2 2 4 3 3" xfId="13897" xr:uid="{D1A76878-EAF4-41DC-ACE3-FF38560206D6}"/>
    <cellStyle name="20% - Accent6 2 2 4 3 4" xfId="19856" xr:uid="{48F55162-806A-4508-B385-D4A113661F46}"/>
    <cellStyle name="20% - Accent6 2 2 4 3 5" xfId="7914" xr:uid="{A8A3C045-ECFD-4D3C-B5DA-FA6F7CEFB230}"/>
    <cellStyle name="20% - Accent6 2 2 4 4" xfId="3460" xr:uid="{3BD22E62-EC80-4507-BCA2-C8C5D5A3E892}"/>
    <cellStyle name="20% - Accent6 2 2 4 4 2" xfId="15423" xr:uid="{6ECE99AF-E9FB-4924-A17F-346F7E40D6AD}"/>
    <cellStyle name="20% - Accent6 2 2 4 4 3" xfId="21382" xr:uid="{F0FCA178-0F91-475C-B1F7-93361D085C59}"/>
    <cellStyle name="20% - Accent6 2 2 4 4 4" xfId="9440" xr:uid="{F66880AD-6EF3-4928-9E50-8758C36A3C51}"/>
    <cellStyle name="20% - Accent6 2 2 4 5" xfId="12453" xr:uid="{3ED65D27-1DC2-47F5-B487-8CE50DAC5240}"/>
    <cellStyle name="20% - Accent6 2 2 4 6" xfId="18412" xr:uid="{86C59C20-AE08-4AD7-A263-5F1787D9021F}"/>
    <cellStyle name="20% - Accent6 2 2 4 7" xfId="6470" xr:uid="{578F68CB-33F0-42E4-82B3-A546FC62E356}"/>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3" xfId="23200" xr:uid="{13E472B2-F6B7-40B5-8926-E253D7038D12}"/>
    <cellStyle name="20% - Accent6 2 2 5 2 2 4" xfId="11258" xr:uid="{927F0436-1E52-46D2-B137-0EF7047D7B94}"/>
    <cellStyle name="20% - Accent6 2 2 5 2 3" xfId="14271" xr:uid="{E40AFF64-CC1A-4EF3-8052-87FCB3BF7531}"/>
    <cellStyle name="20% - Accent6 2 2 5 2 4" xfId="20230" xr:uid="{99B10435-DE99-4037-9AF2-F8DC66603399}"/>
    <cellStyle name="20% - Accent6 2 2 5 2 5" xfId="8288" xr:uid="{77F5214F-38A6-4DC9-8715-F4C28A8F9DCE}"/>
    <cellStyle name="20% - Accent6 2 2 5 3" xfId="3834" xr:uid="{114AFD5F-95A7-4587-801B-AE7537D6A8C1}"/>
    <cellStyle name="20% - Accent6 2 2 5 3 2" xfId="15797" xr:uid="{E7D14D85-FB43-4222-A279-C061DB8DC847}"/>
    <cellStyle name="20% - Accent6 2 2 5 3 3" xfId="21756" xr:uid="{E750B2D0-E4A0-4F67-AFD2-5BF700507CA7}"/>
    <cellStyle name="20% - Accent6 2 2 5 3 4" xfId="9814" xr:uid="{3E2E93AD-219A-487E-96C8-26D7AF8513D8}"/>
    <cellStyle name="20% - Accent6 2 2 5 4" xfId="12827" xr:uid="{982BA001-F090-43C0-86A0-19D2740CFD05}"/>
    <cellStyle name="20% - Accent6 2 2 5 5" xfId="18786" xr:uid="{F200776C-D4EA-4F76-A167-4CFD857652B2}"/>
    <cellStyle name="20% - Accent6 2 2 5 6" xfId="6844" xr:uid="{6AF0E2B0-8CB3-4EB3-94D8-2172DB88762C}"/>
    <cellStyle name="20% - Accent6 2 2 6" xfId="1586" xr:uid="{00000000-0005-0000-0000-000048000000}"/>
    <cellStyle name="20% - Accent6 2 2 6 2" xfId="4556" xr:uid="{9BDECB28-1EE9-45D9-B78A-A7BDA2B30894}"/>
    <cellStyle name="20% - Accent6 2 2 6 2 2" xfId="16519" xr:uid="{08B59683-6B29-400D-BDEB-D2C319DFA356}"/>
    <cellStyle name="20% - Accent6 2 2 6 2 3" xfId="22478" xr:uid="{F5C297B1-1049-4EFC-8E02-86B26DD300A0}"/>
    <cellStyle name="20% - Accent6 2 2 6 2 4" xfId="10536" xr:uid="{5644EA7C-D739-48E9-BC7A-CA8FAE624976}"/>
    <cellStyle name="20% - Accent6 2 2 6 3" xfId="13549" xr:uid="{01A86851-52A5-4399-B4AB-8C9D9E575187}"/>
    <cellStyle name="20% - Accent6 2 2 6 4" xfId="19508" xr:uid="{5A654A5B-C339-4DFC-A724-94B807665AA2}"/>
    <cellStyle name="20% - Accent6 2 2 6 5" xfId="7566" xr:uid="{0F71C861-76CD-4BAA-B24F-C0E4A22404A7}"/>
    <cellStyle name="20% - Accent6 2 2 7" xfId="3112" xr:uid="{CCBD68B8-882E-465D-957F-2933636D0876}"/>
    <cellStyle name="20% - Accent6 2 2 7 2" xfId="15075" xr:uid="{19DA0732-2370-4431-BB2B-1DE1CBDB2074}"/>
    <cellStyle name="20% - Accent6 2 2 7 3" xfId="21034" xr:uid="{149903A2-E9EA-4949-A3BA-9ECCFC8728DF}"/>
    <cellStyle name="20% - Accent6 2 2 7 4" xfId="9092" xr:uid="{E68B1387-FFD3-417F-9DB2-9895160D3B21}"/>
    <cellStyle name="20% - Accent6 2 2 8" xfId="12105" xr:uid="{5791B655-15ED-4617-900E-B9A72652B815}"/>
    <cellStyle name="20% - Accent6 2 2 9" xfId="18064" xr:uid="{D8283D41-74B0-452F-9256-196EF60592A2}"/>
    <cellStyle name="20% - Accent6 2 3" xfId="200" xr:uid="{00000000-0005-0000-0000-000048000000}"/>
    <cellStyle name="20% - Accent6 2 3 2" xfId="548" xr:uid="{00000000-0005-0000-0000-000048000000}"/>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3" xfId="23606" xr:uid="{F458B3D8-489E-4CD7-BFD2-5D57D80029F0}"/>
    <cellStyle name="20% - Accent6 2 3 2 2 2 2 4" xfId="11664" xr:uid="{83D2D9DC-A86C-4678-9107-549B3154D2B2}"/>
    <cellStyle name="20% - Accent6 2 3 2 2 2 3" xfId="14677" xr:uid="{36DCF076-6E21-4530-8EA1-1FA81E7834CE}"/>
    <cellStyle name="20% - Accent6 2 3 2 2 2 4" xfId="20636" xr:uid="{2056CBA2-DE90-4672-922A-CBA9EA117374}"/>
    <cellStyle name="20% - Accent6 2 3 2 2 2 5" xfId="8694" xr:uid="{0E14E72B-9D41-4873-9C23-D4B00398E0E1}"/>
    <cellStyle name="20% - Accent6 2 3 2 2 3" xfId="4240" xr:uid="{8F660163-486C-4293-90AA-B9C343187D10}"/>
    <cellStyle name="20% - Accent6 2 3 2 2 3 2" xfId="16203" xr:uid="{52B759ED-79AD-4E65-B8F5-69414BDAD568}"/>
    <cellStyle name="20% - Accent6 2 3 2 2 3 3" xfId="22162" xr:uid="{3E24A8DA-C817-466F-96BB-C73F727549A0}"/>
    <cellStyle name="20% - Accent6 2 3 2 2 3 4" xfId="10220" xr:uid="{E2AEF3BB-F18A-4E8A-B503-E59A90BABAD9}"/>
    <cellStyle name="20% - Accent6 2 3 2 2 4" xfId="13233" xr:uid="{25AFD5B1-55EF-4FC0-BEE9-7E1A7CA2A01A}"/>
    <cellStyle name="20% - Accent6 2 3 2 2 5" xfId="19192" xr:uid="{7D532FE4-94EA-44C2-B792-0C13EB23EBE4}"/>
    <cellStyle name="20% - Accent6 2 3 2 2 6" xfId="7250" xr:uid="{3B6E1839-7994-40AA-8F87-941A46E3A796}"/>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3" xfId="22884" xr:uid="{4C109A85-BA8C-4C7F-97C7-B38DBDE58F69}"/>
    <cellStyle name="20% - Accent6 2 3 2 3 2 4" xfId="10942" xr:uid="{9B1ECF32-28B3-45C6-B668-23FC46E72C19}"/>
    <cellStyle name="20% - Accent6 2 3 2 3 3" xfId="13955" xr:uid="{65C760F2-BFF3-4DD3-A61E-FC4BEC50F256}"/>
    <cellStyle name="20% - Accent6 2 3 2 3 4" xfId="19914" xr:uid="{8B485F62-7B05-472F-898B-2FD924749237}"/>
    <cellStyle name="20% - Accent6 2 3 2 3 5" xfId="7972" xr:uid="{1CDF5B89-312F-4150-9816-E11322FF8B0E}"/>
    <cellStyle name="20% - Accent6 2 3 2 4" xfId="3518" xr:uid="{4764BA6F-B1BD-47F1-BC66-6FDA02055090}"/>
    <cellStyle name="20% - Accent6 2 3 2 4 2" xfId="15481" xr:uid="{23EE3DE2-7B77-448F-88C6-A428052A5596}"/>
    <cellStyle name="20% - Accent6 2 3 2 4 3" xfId="21440" xr:uid="{40027841-4E89-450E-90B4-653B99A91F72}"/>
    <cellStyle name="20% - Accent6 2 3 2 4 4" xfId="9498" xr:uid="{7B648E26-1391-4425-929B-DB5A314DA475}"/>
    <cellStyle name="20% - Accent6 2 3 2 5" xfId="12511" xr:uid="{CF4F32ED-53F2-48F5-AFE5-50C0A29E88A9}"/>
    <cellStyle name="20% - Accent6 2 3 2 6" xfId="18470" xr:uid="{1F884276-E4F6-441C-84AE-4B201FF604AB}"/>
    <cellStyle name="20% - Accent6 2 3 2 7" xfId="6528" xr:uid="{163EB87F-8D65-44E4-BDE2-515F042AFCF8}"/>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3" xfId="23258" xr:uid="{B8853185-7792-4CCE-A532-5A7F397B2C2D}"/>
    <cellStyle name="20% - Accent6 2 3 3 2 2 4" xfId="11316" xr:uid="{284DFDE4-4F95-4194-A389-04929F93527A}"/>
    <cellStyle name="20% - Accent6 2 3 3 2 3" xfId="14329" xr:uid="{9D12D161-91BD-40D5-BDF2-AEAF7F0FCCF6}"/>
    <cellStyle name="20% - Accent6 2 3 3 2 4" xfId="20288" xr:uid="{4827A900-31DC-4D59-B64E-E7B23E20CB74}"/>
    <cellStyle name="20% - Accent6 2 3 3 2 5" xfId="8346" xr:uid="{7BB98C95-061D-4600-A58D-F93F178425C9}"/>
    <cellStyle name="20% - Accent6 2 3 3 3" xfId="3892" xr:uid="{5BF23AEC-B0B2-48A5-A667-B2B8BD4A9A70}"/>
    <cellStyle name="20% - Accent6 2 3 3 3 2" xfId="15855" xr:uid="{CAE82DBB-7FF5-4D83-870E-B4362C69635A}"/>
    <cellStyle name="20% - Accent6 2 3 3 3 3" xfId="21814" xr:uid="{B6EC4A85-F206-4B5E-8285-9C7D1CD28F7B}"/>
    <cellStyle name="20% - Accent6 2 3 3 3 4" xfId="9872" xr:uid="{2BF02F0C-C5AF-4294-934E-99C4F78736E7}"/>
    <cellStyle name="20% - Accent6 2 3 3 4" xfId="12885" xr:uid="{7C888493-1C54-40B9-BBA6-7E33F2B8BB4C}"/>
    <cellStyle name="20% - Accent6 2 3 3 5" xfId="18844" xr:uid="{C7E0FAD3-53EF-4C4B-8AC9-4197EB0D5B8E}"/>
    <cellStyle name="20% - Accent6 2 3 3 6" xfId="6902" xr:uid="{5CE2EF16-35D4-4877-B668-94F1203B6516}"/>
    <cellStyle name="20% - Accent6 2 3 4" xfId="1644" xr:uid="{00000000-0005-0000-0000-000048000000}"/>
    <cellStyle name="20% - Accent6 2 3 4 2" xfId="4614" xr:uid="{0F69F62B-6D34-4F98-A503-D08BA9369CA2}"/>
    <cellStyle name="20% - Accent6 2 3 4 2 2" xfId="16577" xr:uid="{A9B72655-E8F4-499E-BD11-BB50AC820E58}"/>
    <cellStyle name="20% - Accent6 2 3 4 2 3" xfId="22536" xr:uid="{F276E3A4-E33F-4801-88AB-37D957F10916}"/>
    <cellStyle name="20% - Accent6 2 3 4 2 4" xfId="10594" xr:uid="{57A31A47-C49F-4BFE-BDE2-02BA9F660D00}"/>
    <cellStyle name="20% - Accent6 2 3 4 3" xfId="13607" xr:uid="{32C9746D-718C-4E55-92F9-D16F9A0E56F9}"/>
    <cellStyle name="20% - Accent6 2 3 4 4" xfId="19566" xr:uid="{BB0D62F1-9CD2-4E1E-A1DE-71FC1A42F40B}"/>
    <cellStyle name="20% - Accent6 2 3 4 5" xfId="7624" xr:uid="{970C835D-8CBB-4EBB-BAA8-1321A92FB442}"/>
    <cellStyle name="20% - Accent6 2 3 5" xfId="3170" xr:uid="{37CEE556-05D6-467D-87F2-DDC4FF6BAD9D}"/>
    <cellStyle name="20% - Accent6 2 3 5 2" xfId="15133" xr:uid="{5B19165A-18D1-464A-BE7C-CAED8E0F96A1}"/>
    <cellStyle name="20% - Accent6 2 3 5 3" xfId="21092" xr:uid="{A6FAACC0-4BB8-4B12-97FF-A29CB4231D3D}"/>
    <cellStyle name="20% - Accent6 2 3 5 4" xfId="9150" xr:uid="{76A1E555-06DC-440C-865C-626CD986FA1D}"/>
    <cellStyle name="20% - Accent6 2 3 6" xfId="12163" xr:uid="{8072AC26-09EA-4329-9E11-1EC5492634CF}"/>
    <cellStyle name="20% - Accent6 2 3 7" xfId="18122" xr:uid="{11AE4CD4-AF48-48A7-8FE6-6FBF2E3E1C33}"/>
    <cellStyle name="20% - Accent6 2 3 8" xfId="6180" xr:uid="{1B6FCE5E-C66C-46C2-9265-BC46418635F2}"/>
    <cellStyle name="20% - Accent6 2 4" xfId="316" xr:uid="{00000000-0005-0000-0000-000048000000}"/>
    <cellStyle name="20% - Accent6 2 4 2" xfId="664" xr:uid="{00000000-0005-0000-0000-000048000000}"/>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3" xfId="23722" xr:uid="{EB75910D-0C5A-4A72-A2EA-DA7E0D1D87C4}"/>
    <cellStyle name="20% - Accent6 2 4 2 2 2 2 4" xfId="11780" xr:uid="{EFA52316-ED5D-4466-8AEA-9383A1B8AC00}"/>
    <cellStyle name="20% - Accent6 2 4 2 2 2 3" xfId="14793" xr:uid="{097A347D-C27F-44EE-8A7B-CF395F1048F4}"/>
    <cellStyle name="20% - Accent6 2 4 2 2 2 4" xfId="20752" xr:uid="{D5F3415E-3C96-4546-B883-A5A69AC894A2}"/>
    <cellStyle name="20% - Accent6 2 4 2 2 2 5" xfId="8810" xr:uid="{9192D87C-02FD-4416-A349-7CBFBF5562DD}"/>
    <cellStyle name="20% - Accent6 2 4 2 2 3" xfId="4356" xr:uid="{48251947-16EE-462F-BE78-9AB74B9333E3}"/>
    <cellStyle name="20% - Accent6 2 4 2 2 3 2" xfId="16319" xr:uid="{B9CD79DE-DECA-4BBB-B492-BDA426900465}"/>
    <cellStyle name="20% - Accent6 2 4 2 2 3 3" xfId="22278" xr:uid="{FC04F383-BFCB-43DB-B2FF-856EDC2A41C9}"/>
    <cellStyle name="20% - Accent6 2 4 2 2 3 4" xfId="10336" xr:uid="{524E9147-3961-450E-B92D-EA7BE2B151F0}"/>
    <cellStyle name="20% - Accent6 2 4 2 2 4" xfId="13349" xr:uid="{509B64A8-86C3-41BA-A2BA-D050736F5E85}"/>
    <cellStyle name="20% - Accent6 2 4 2 2 5" xfId="19308" xr:uid="{DC50FBE8-FF33-46CE-9FD8-376BCB3AB1BD}"/>
    <cellStyle name="20% - Accent6 2 4 2 2 6" xfId="7366" xr:uid="{679B7D99-FC83-443B-8FED-889E41237565}"/>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3" xfId="23000" xr:uid="{75B5EE66-F43C-4D5F-933C-0DACE91E71E5}"/>
    <cellStyle name="20% - Accent6 2 4 2 3 2 4" xfId="11058" xr:uid="{5B8B3731-CFF2-4B33-9758-78BB198A0D3D}"/>
    <cellStyle name="20% - Accent6 2 4 2 3 3" xfId="14071" xr:uid="{9D3FBDEF-AFD3-4590-AA61-4BEC66475ABF}"/>
    <cellStyle name="20% - Accent6 2 4 2 3 4" xfId="20030" xr:uid="{7559F023-77CF-4E03-B8FD-D8156ECB0DA8}"/>
    <cellStyle name="20% - Accent6 2 4 2 3 5" xfId="8088" xr:uid="{F02B0F98-774C-48E3-9014-06CE65CC6BE6}"/>
    <cellStyle name="20% - Accent6 2 4 2 4" xfId="3634" xr:uid="{5A35DA62-9EBC-4DB3-B87B-82095B6A1F4F}"/>
    <cellStyle name="20% - Accent6 2 4 2 4 2" xfId="15597" xr:uid="{498774AF-9381-4E27-8F85-DE6B89CFE9B3}"/>
    <cellStyle name="20% - Accent6 2 4 2 4 3" xfId="21556" xr:uid="{53D93C8C-2437-4C8A-BE3D-F15415EBDA18}"/>
    <cellStyle name="20% - Accent6 2 4 2 4 4" xfId="9614" xr:uid="{65F3FAD4-4730-41F6-B4DC-C37DDDE69D25}"/>
    <cellStyle name="20% - Accent6 2 4 2 5" xfId="12627" xr:uid="{B8EAFFCA-03C6-4DCC-B8F8-B3457D617439}"/>
    <cellStyle name="20% - Accent6 2 4 2 6" xfId="18586" xr:uid="{93FC1D3B-0CE2-4C1D-A2BB-8893D0FC03B2}"/>
    <cellStyle name="20% - Accent6 2 4 2 7" xfId="6644" xr:uid="{0CE684A6-E5E2-4FD7-AE12-62CB893788D2}"/>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3" xfId="23374" xr:uid="{C01EA18F-63A8-4DD5-84A7-8F8682E8B058}"/>
    <cellStyle name="20% - Accent6 2 4 3 2 2 4" xfId="11432" xr:uid="{AB785A4F-EFC1-43F4-A615-56207F16E0C2}"/>
    <cellStyle name="20% - Accent6 2 4 3 2 3" xfId="14445" xr:uid="{2D609B33-39F7-4F25-B2C9-3707791CFDC4}"/>
    <cellStyle name="20% - Accent6 2 4 3 2 4" xfId="20404" xr:uid="{B6785BFC-C590-402C-9150-7CA5EA4675FC}"/>
    <cellStyle name="20% - Accent6 2 4 3 2 5" xfId="8462" xr:uid="{2FD32FFD-CC2C-4138-8DB3-C3419F23DD38}"/>
    <cellStyle name="20% - Accent6 2 4 3 3" xfId="4008" xr:uid="{A71CE6A8-6FC2-4210-99C4-0757D8DC6FCB}"/>
    <cellStyle name="20% - Accent6 2 4 3 3 2" xfId="15971" xr:uid="{00117567-4D1A-4670-9C42-5B714985DA26}"/>
    <cellStyle name="20% - Accent6 2 4 3 3 3" xfId="21930" xr:uid="{1CD33FDB-F7B8-4891-8DD8-547D95BC7917}"/>
    <cellStyle name="20% - Accent6 2 4 3 3 4" xfId="9988" xr:uid="{C8319B01-4239-4536-9E3C-83CA212BF862}"/>
    <cellStyle name="20% - Accent6 2 4 3 4" xfId="13001" xr:uid="{67D23899-8ECA-447C-AAD2-81F5AFAB39E4}"/>
    <cellStyle name="20% - Accent6 2 4 3 5" xfId="18960" xr:uid="{64683AA0-B987-41C8-9C64-EBE002FF10E1}"/>
    <cellStyle name="20% - Accent6 2 4 3 6" xfId="7018" xr:uid="{126D8946-EC44-4473-9EAA-EEB9B9C745A5}"/>
    <cellStyle name="20% - Accent6 2 4 4" xfId="1760" xr:uid="{00000000-0005-0000-0000-000048000000}"/>
    <cellStyle name="20% - Accent6 2 4 4 2" xfId="4730" xr:uid="{017E0D22-50AA-4644-9731-7175B16AF7C9}"/>
    <cellStyle name="20% - Accent6 2 4 4 2 2" xfId="16693" xr:uid="{181C517A-C8AA-42A3-9948-65947A8BCEB6}"/>
    <cellStyle name="20% - Accent6 2 4 4 2 3" xfId="22652" xr:uid="{8D6814E1-4DB8-47CB-BC45-6C6D861A0E02}"/>
    <cellStyle name="20% - Accent6 2 4 4 2 4" xfId="10710" xr:uid="{0EE7F798-E699-4B74-A0F4-D0B5D91E4034}"/>
    <cellStyle name="20% - Accent6 2 4 4 3" xfId="13723" xr:uid="{654C9AA8-E4A9-470F-A1E1-2631D37CD4BB}"/>
    <cellStyle name="20% - Accent6 2 4 4 4" xfId="19682" xr:uid="{64AD7E30-18CD-4B61-BC08-BFFED53C0AEB}"/>
    <cellStyle name="20% - Accent6 2 4 4 5" xfId="7740" xr:uid="{B0C73A87-09D8-48C9-A9D2-3B67659BD7BB}"/>
    <cellStyle name="20% - Accent6 2 4 5" xfId="3286" xr:uid="{3756447B-664C-49EE-A95F-3744E2CB698D}"/>
    <cellStyle name="20% - Accent6 2 4 5 2" xfId="15249" xr:uid="{C90017C7-0949-458C-A46C-4397CFBDD31F}"/>
    <cellStyle name="20% - Accent6 2 4 5 3" xfId="21208" xr:uid="{10A47717-2A21-41A1-BECB-2019EEA86EA0}"/>
    <cellStyle name="20% - Accent6 2 4 5 4" xfId="9266" xr:uid="{7F3E5957-4A60-4C19-81FB-D522BAF0C166}"/>
    <cellStyle name="20% - Accent6 2 4 6" xfId="12279" xr:uid="{E149F195-F1B7-4E76-9A79-E90939829350}"/>
    <cellStyle name="20% - Accent6 2 4 7" xfId="18238" xr:uid="{19E64FDD-A6B4-4CCF-B30E-4CEF24959166}"/>
    <cellStyle name="20% - Accent6 2 4 8" xfId="6296" xr:uid="{11CD7E7C-36B3-4A2A-AB83-F9C3ED1CD13F}"/>
    <cellStyle name="20% - Accent6 2 5" xfId="432" xr:uid="{00000000-0005-0000-0000-000048000000}"/>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3" xfId="23490" xr:uid="{42106249-B9EE-4501-899F-2A2AA65613FE}"/>
    <cellStyle name="20% - Accent6 2 5 2 2 2 4" xfId="11548" xr:uid="{3D33B85C-8712-4920-A3C2-E267BB5E82F9}"/>
    <cellStyle name="20% - Accent6 2 5 2 2 3" xfId="14561" xr:uid="{C544B2DB-6D2F-41F4-83E2-9ED46328C75F}"/>
    <cellStyle name="20% - Accent6 2 5 2 2 4" xfId="20520" xr:uid="{CB2D5D34-AB29-43C4-AF90-66939F0ED7FC}"/>
    <cellStyle name="20% - Accent6 2 5 2 2 5" xfId="8578" xr:uid="{098C606A-69F2-4E20-8C06-63B446694854}"/>
    <cellStyle name="20% - Accent6 2 5 2 3" xfId="4124" xr:uid="{824D783A-3EE0-4D81-AA5E-0C17509791EA}"/>
    <cellStyle name="20% - Accent6 2 5 2 3 2" xfId="16087" xr:uid="{36F3311E-03F6-4336-BAF8-19113B9118B3}"/>
    <cellStyle name="20% - Accent6 2 5 2 3 3" xfId="22046" xr:uid="{FBC85DB5-F03B-4DA8-8811-31C628DF1E9F}"/>
    <cellStyle name="20% - Accent6 2 5 2 3 4" xfId="10104" xr:uid="{66F5A59E-9A5C-4A3B-AEAA-045B4FA94D6C}"/>
    <cellStyle name="20% - Accent6 2 5 2 4" xfId="13117" xr:uid="{36B59D3F-0F9F-4993-A8D0-9B52E7010773}"/>
    <cellStyle name="20% - Accent6 2 5 2 5" xfId="19076" xr:uid="{796DC419-738E-4713-9D91-D0F2BC08DF9F}"/>
    <cellStyle name="20% - Accent6 2 5 2 6" xfId="7134" xr:uid="{09681996-B195-4C7A-94DF-9CD337B3C74C}"/>
    <cellStyle name="20% - Accent6 2 5 3" xfId="1876" xr:uid="{00000000-0005-0000-0000-000048000000}"/>
    <cellStyle name="20% - Accent6 2 5 3 2" xfId="4846" xr:uid="{3943F8EE-1044-4F67-846A-8BA0E3526302}"/>
    <cellStyle name="20% - Accent6 2 5 3 2 2" xfId="16809" xr:uid="{3C6BDE50-C48B-4A37-B824-9248558452A5}"/>
    <cellStyle name="20% - Accent6 2 5 3 2 3" xfId="22768" xr:uid="{15336240-CEA1-42F4-9C50-094675347D55}"/>
    <cellStyle name="20% - Accent6 2 5 3 2 4" xfId="10826" xr:uid="{208FB379-403C-437A-8680-451FA80FF277}"/>
    <cellStyle name="20% - Accent6 2 5 3 3" xfId="13839" xr:uid="{1AFE165E-9E4F-43AF-81DA-BE994943A034}"/>
    <cellStyle name="20% - Accent6 2 5 3 4" xfId="19798" xr:uid="{FCD8B6C5-189C-4CE6-8968-18D4E97959B9}"/>
    <cellStyle name="20% - Accent6 2 5 3 5" xfId="7856" xr:uid="{E8E25CA8-F28F-48D0-952E-1FE650E1174D}"/>
    <cellStyle name="20% - Accent6 2 5 4" xfId="3402" xr:uid="{066D92D6-424F-491C-A592-E868E1319C2F}"/>
    <cellStyle name="20% - Accent6 2 5 4 2" xfId="15365" xr:uid="{1AB6BFED-F61C-4550-89D0-FD2B3B9C573D}"/>
    <cellStyle name="20% - Accent6 2 5 4 3" xfId="21324" xr:uid="{70244204-D33E-4C3A-907B-B7A42EC48383}"/>
    <cellStyle name="20% - Accent6 2 5 4 4" xfId="9382" xr:uid="{EE65D3AF-4E32-43A2-95A9-51CA9E9D2CA7}"/>
    <cellStyle name="20% - Accent6 2 5 5" xfId="12395" xr:uid="{23EB41CE-83AE-4018-A715-83ABA8DBFD84}"/>
    <cellStyle name="20% - Accent6 2 5 6" xfId="18354" xr:uid="{E4304422-0B0B-4C30-886D-3502B8FFC47D}"/>
    <cellStyle name="20% - Accent6 2 5 7" xfId="6412" xr:uid="{BB584CCF-7294-45A3-BD27-5FD9BC9E7D88}"/>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3" xfId="23142" xr:uid="{B184DD26-E785-4E8D-A164-EFE253D15353}"/>
    <cellStyle name="20% - Accent6 2 6 2 2 4" xfId="11200" xr:uid="{156A639F-6828-4357-9257-CF9B73F2477F}"/>
    <cellStyle name="20% - Accent6 2 6 2 3" xfId="14213" xr:uid="{45AA92D2-C479-4B5C-A992-1191C2BDC50B}"/>
    <cellStyle name="20% - Accent6 2 6 2 4" xfId="20172" xr:uid="{73BC7AA1-72F0-466F-85B9-E77D2AC3254E}"/>
    <cellStyle name="20% - Accent6 2 6 2 5" xfId="8230" xr:uid="{68E68B9F-EE0E-4233-937B-3B6573B707AB}"/>
    <cellStyle name="20% - Accent6 2 6 3" xfId="3776" xr:uid="{FED16FDB-E3F2-44F0-9F19-79731C8B5798}"/>
    <cellStyle name="20% - Accent6 2 6 3 2" xfId="15739" xr:uid="{6A508C91-92A6-4C8C-8259-38C10D068C33}"/>
    <cellStyle name="20% - Accent6 2 6 3 3" xfId="21698" xr:uid="{0440ECBB-354A-4702-884A-2EB8C6C3F3E6}"/>
    <cellStyle name="20% - Accent6 2 6 3 4" xfId="9756" xr:uid="{7C64C708-EDEA-43C4-B2DF-4948DEF4FC7C}"/>
    <cellStyle name="20% - Accent6 2 6 4" xfId="12769" xr:uid="{60CA9E19-45C2-4F9F-9AC7-5358D9C37379}"/>
    <cellStyle name="20% - Accent6 2 6 5" xfId="18728" xr:uid="{8931E28A-76B4-48D6-AF29-243549EB2FE3}"/>
    <cellStyle name="20% - Accent6 2 6 6" xfId="6786" xr:uid="{770F87CD-506D-4AF6-A3AE-8DBE92B4E290}"/>
    <cellStyle name="20% - Accent6 2 7" xfId="1528" xr:uid="{00000000-0005-0000-0000-000048000000}"/>
    <cellStyle name="20% - Accent6 2 7 2" xfId="4498" xr:uid="{078DB9C6-29B9-4C25-BC30-CA18EB106AF8}"/>
    <cellStyle name="20% - Accent6 2 7 2 2" xfId="16461" xr:uid="{9036B531-5A2D-4680-87BD-AECEB997378B}"/>
    <cellStyle name="20% - Accent6 2 7 2 3" xfId="22420" xr:uid="{3874D671-D773-4FAB-864F-9E4E6DD6F23A}"/>
    <cellStyle name="20% - Accent6 2 7 2 4" xfId="10478" xr:uid="{BD13C77F-7B0E-4DD2-AC8C-A59834D15C40}"/>
    <cellStyle name="20% - Accent6 2 7 3" xfId="13491" xr:uid="{F1753E8F-8934-48DF-8FF9-D23DD67A9A9F}"/>
    <cellStyle name="20% - Accent6 2 7 4" xfId="19450" xr:uid="{552919B9-5A16-4592-B17B-61586A3EB096}"/>
    <cellStyle name="20% - Accent6 2 7 5" xfId="7508" xr:uid="{4B63A92F-9412-4CA5-AABB-2A617A87FFDD}"/>
    <cellStyle name="20% - Accent6 2 8" xfId="3054" xr:uid="{FBB4851F-FFD9-4D47-929B-E9C1D33229E4}"/>
    <cellStyle name="20% - Accent6 2 8 2" xfId="15017" xr:uid="{CCBF19F8-8709-42BB-85E9-22979B1AB562}"/>
    <cellStyle name="20% - Accent6 2 8 3" xfId="20976" xr:uid="{04CBD21B-2CF5-4C8C-BE59-5CAEF4F6E796}"/>
    <cellStyle name="20% - Accent6 2 8 4" xfId="9034" xr:uid="{F01739F9-83D9-46DC-92EF-F62C3C08BDA6}"/>
    <cellStyle name="20% - Accent6 2 9" xfId="12047" xr:uid="{7FCDC34A-4D39-47F1-835E-EC59CFAF23C8}"/>
    <cellStyle name="20% - Accent6 3" xfId="111" xr:uid="{00000000-0005-0000-0000-000068000000}"/>
    <cellStyle name="20% - Accent6 3 10" xfId="6091" xr:uid="{600D43B8-0438-4927-9FEA-A05D373EE958}"/>
    <cellStyle name="20% - Accent6 3 2" xfId="227" xr:uid="{00000000-0005-0000-0000-000068000000}"/>
    <cellStyle name="20% - Accent6 3 2 2" xfId="575" xr:uid="{00000000-0005-0000-0000-000068000000}"/>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3" xfId="23633" xr:uid="{6A87FC39-6589-4862-A662-362903EED322}"/>
    <cellStyle name="20% - Accent6 3 2 2 2 2 2 4" xfId="11691" xr:uid="{93D365D9-6396-4605-AFE1-6D4EEC16E4DA}"/>
    <cellStyle name="20% - Accent6 3 2 2 2 2 3" xfId="14704" xr:uid="{31B5E557-FBE8-4EA2-B2E5-49194F5B1BD9}"/>
    <cellStyle name="20% - Accent6 3 2 2 2 2 4" xfId="20663" xr:uid="{22DF8777-EBA3-49F1-B2F2-836FE9E39384}"/>
    <cellStyle name="20% - Accent6 3 2 2 2 2 5" xfId="8721" xr:uid="{B698AAA5-C277-49AC-9556-E0AD56FBF8CB}"/>
    <cellStyle name="20% - Accent6 3 2 2 2 3" xfId="4267" xr:uid="{CC7EC381-8538-4710-8F05-BEEBE8B768CF}"/>
    <cellStyle name="20% - Accent6 3 2 2 2 3 2" xfId="16230" xr:uid="{1F81E9F0-6073-43F4-8AA9-274E18A340E3}"/>
    <cellStyle name="20% - Accent6 3 2 2 2 3 3" xfId="22189" xr:uid="{119F2D85-62EF-402D-9C6A-229D6FE02933}"/>
    <cellStyle name="20% - Accent6 3 2 2 2 3 4" xfId="10247" xr:uid="{4568E03B-7AEC-4822-91A3-B5AA50587835}"/>
    <cellStyle name="20% - Accent6 3 2 2 2 4" xfId="13260" xr:uid="{28BA09D4-F8ED-4D8A-9A47-56614626E569}"/>
    <cellStyle name="20% - Accent6 3 2 2 2 5" xfId="19219" xr:uid="{098632EB-6D26-4F5F-9455-58340E43B088}"/>
    <cellStyle name="20% - Accent6 3 2 2 2 6" xfId="7277" xr:uid="{1FAFCBE9-455C-4D32-9485-2BCAFD334136}"/>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3" xfId="22911" xr:uid="{9FF41383-0DBF-43B6-9CB5-5341ADF40298}"/>
    <cellStyle name="20% - Accent6 3 2 2 3 2 4" xfId="10969" xr:uid="{5C54E693-C11A-461A-8B70-7DB9B7707981}"/>
    <cellStyle name="20% - Accent6 3 2 2 3 3" xfId="13982" xr:uid="{DCA4D027-DEC2-42B0-A37D-CCF8C9A82921}"/>
    <cellStyle name="20% - Accent6 3 2 2 3 4" xfId="19941" xr:uid="{091A4A9C-0B32-42BF-8C5B-BBDD01B4C558}"/>
    <cellStyle name="20% - Accent6 3 2 2 3 5" xfId="7999" xr:uid="{DCCFC107-E49E-404D-A334-35D923D86B19}"/>
    <cellStyle name="20% - Accent6 3 2 2 4" xfId="3545" xr:uid="{01BC808D-DE54-44F8-9297-6341F2683E7D}"/>
    <cellStyle name="20% - Accent6 3 2 2 4 2" xfId="15508" xr:uid="{D1D0E818-C467-4E6E-8D77-3B960ED26464}"/>
    <cellStyle name="20% - Accent6 3 2 2 4 3" xfId="21467" xr:uid="{E9AD16A1-6A20-4DFC-AC32-EA939D158E64}"/>
    <cellStyle name="20% - Accent6 3 2 2 4 4" xfId="9525" xr:uid="{4F8B0242-2E38-4972-8CFE-080DE25D651D}"/>
    <cellStyle name="20% - Accent6 3 2 2 5" xfId="12538" xr:uid="{5CDADD75-9847-4847-ABB2-FF43F1805E3A}"/>
    <cellStyle name="20% - Accent6 3 2 2 6" xfId="18497" xr:uid="{F70CA809-D486-4083-BC94-487429B75591}"/>
    <cellStyle name="20% - Accent6 3 2 2 7" xfId="6555" xr:uid="{4168F417-8E67-4EEC-A962-BA65ECD440C8}"/>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3" xfId="23285" xr:uid="{7577902A-BB66-41B6-95AC-F6A3109A2922}"/>
    <cellStyle name="20% - Accent6 3 2 3 2 2 4" xfId="11343" xr:uid="{1D54CCAC-C99E-4F7B-85DC-97AC459C3014}"/>
    <cellStyle name="20% - Accent6 3 2 3 2 3" xfId="14356" xr:uid="{5723AEEA-03B4-423F-A3EF-EB97FA0566F3}"/>
    <cellStyle name="20% - Accent6 3 2 3 2 4" xfId="20315" xr:uid="{8D91972B-7F10-45AF-9F23-A42011E1B3D0}"/>
    <cellStyle name="20% - Accent6 3 2 3 2 5" xfId="8373" xr:uid="{224992D7-17DE-423F-A451-D40CE7486354}"/>
    <cellStyle name="20% - Accent6 3 2 3 3" xfId="3919" xr:uid="{A645A2EE-A8CF-47C7-9D55-E6CEF05A32C6}"/>
    <cellStyle name="20% - Accent6 3 2 3 3 2" xfId="15882" xr:uid="{EBB2C742-3530-4A56-BC2F-789157EDBFDE}"/>
    <cellStyle name="20% - Accent6 3 2 3 3 3" xfId="21841" xr:uid="{17CA62CA-366F-4163-8428-3AC880C701CE}"/>
    <cellStyle name="20% - Accent6 3 2 3 3 4" xfId="9899" xr:uid="{06A00F04-DD8E-4387-9E96-26C30701CAD5}"/>
    <cellStyle name="20% - Accent6 3 2 3 4" xfId="12912" xr:uid="{8BAF40BD-70A4-4E7B-98CE-DECC33926A4F}"/>
    <cellStyle name="20% - Accent6 3 2 3 5" xfId="18871" xr:uid="{D541FDDC-9711-4C84-9523-C3A8D4AB1392}"/>
    <cellStyle name="20% - Accent6 3 2 3 6" xfId="6929" xr:uid="{2F4E9A7D-AB9B-48EA-91F7-EF43071DAE7E}"/>
    <cellStyle name="20% - Accent6 3 2 4" xfId="1671" xr:uid="{00000000-0005-0000-0000-000068000000}"/>
    <cellStyle name="20% - Accent6 3 2 4 2" xfId="4641" xr:uid="{9B4718B3-7AFD-41E8-9334-DBFEECAB13E2}"/>
    <cellStyle name="20% - Accent6 3 2 4 2 2" xfId="16604" xr:uid="{FFDBEEEE-150C-4704-B050-791F39DD42FD}"/>
    <cellStyle name="20% - Accent6 3 2 4 2 3" xfId="22563" xr:uid="{31BB04D1-3270-4282-9619-727EBEB4CB9B}"/>
    <cellStyle name="20% - Accent6 3 2 4 2 4" xfId="10621" xr:uid="{510AC068-89E3-43BC-933E-5380B7664127}"/>
    <cellStyle name="20% - Accent6 3 2 4 3" xfId="13634" xr:uid="{F1BBC135-A50E-4BF0-88B3-FAB834D1A5B2}"/>
    <cellStyle name="20% - Accent6 3 2 4 4" xfId="19593" xr:uid="{4004393E-77A4-49E8-B059-CDDBBBA1EF9B}"/>
    <cellStyle name="20% - Accent6 3 2 4 5" xfId="7651" xr:uid="{4B4A8235-A56A-4F7F-8A57-4C64DA79FE07}"/>
    <cellStyle name="20% - Accent6 3 2 5" xfId="3197" xr:uid="{B228FC31-3530-407E-8F42-6859852F5756}"/>
    <cellStyle name="20% - Accent6 3 2 5 2" xfId="15160" xr:uid="{6F1DB139-37B0-4D2C-BCD5-6D2FD4DE0A4B}"/>
    <cellStyle name="20% - Accent6 3 2 5 3" xfId="21119" xr:uid="{D8277E64-48B3-45F9-82EE-F1DCB99D36F9}"/>
    <cellStyle name="20% - Accent6 3 2 5 4" xfId="9177" xr:uid="{C3DF1613-9606-4284-975D-FBABEBD34476}"/>
    <cellStyle name="20% - Accent6 3 2 6" xfId="12190" xr:uid="{FD029FFE-6852-4A03-A5FD-B4A7066819AB}"/>
    <cellStyle name="20% - Accent6 3 2 7" xfId="18149" xr:uid="{50B095F3-C8E6-4E83-A77D-5766F7EE2CDF}"/>
    <cellStyle name="20% - Accent6 3 2 8" xfId="6207" xr:uid="{44368C8F-7D2D-413C-AB6B-79DB953FD722}"/>
    <cellStyle name="20% - Accent6 3 3" xfId="343" xr:uid="{00000000-0005-0000-0000-000068000000}"/>
    <cellStyle name="20% - Accent6 3 3 2" xfId="691" xr:uid="{00000000-0005-0000-0000-000068000000}"/>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3" xfId="23749" xr:uid="{6CD85275-FD00-4274-AB0F-6D41A8E1C2A3}"/>
    <cellStyle name="20% - Accent6 3 3 2 2 2 2 4" xfId="11807" xr:uid="{5CB4F71C-54C4-40E3-A484-DC6645184145}"/>
    <cellStyle name="20% - Accent6 3 3 2 2 2 3" xfId="14820" xr:uid="{9536819B-CB7A-4CAE-A011-9DC513F660B8}"/>
    <cellStyle name="20% - Accent6 3 3 2 2 2 4" xfId="20779" xr:uid="{1ADDAA74-68A6-41FF-BCAC-E7B948CA291B}"/>
    <cellStyle name="20% - Accent6 3 3 2 2 2 5" xfId="8837" xr:uid="{78804FBF-FD3A-4892-B296-E76FA75FC6ED}"/>
    <cellStyle name="20% - Accent6 3 3 2 2 3" xfId="4383" xr:uid="{C6590DA0-340A-4364-A90F-8F3FCD1EAAA9}"/>
    <cellStyle name="20% - Accent6 3 3 2 2 3 2" xfId="16346" xr:uid="{97724552-CFDC-438A-8C6C-ABB7662B59BA}"/>
    <cellStyle name="20% - Accent6 3 3 2 2 3 3" xfId="22305" xr:uid="{99362B79-928F-4651-B40E-7664B446BAE6}"/>
    <cellStyle name="20% - Accent6 3 3 2 2 3 4" xfId="10363" xr:uid="{6C9DC7D6-E2F1-4DF0-B6A6-173CA19D9015}"/>
    <cellStyle name="20% - Accent6 3 3 2 2 4" xfId="13376" xr:uid="{5A04B101-A5CA-4C94-A96D-8963C578DDDB}"/>
    <cellStyle name="20% - Accent6 3 3 2 2 5" xfId="19335" xr:uid="{AE538650-186D-4283-8560-CFF1B423E19A}"/>
    <cellStyle name="20% - Accent6 3 3 2 2 6" xfId="7393" xr:uid="{68C65A6B-3A20-422D-AFF2-A5EC43CA3D3C}"/>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3" xfId="23027" xr:uid="{4CFFBCDE-A7C2-4203-A3E5-5FFB62F37010}"/>
    <cellStyle name="20% - Accent6 3 3 2 3 2 4" xfId="11085" xr:uid="{613440A1-ED23-4B34-A9DE-124939D5B38D}"/>
    <cellStyle name="20% - Accent6 3 3 2 3 3" xfId="14098" xr:uid="{8D193105-BB0B-4D95-ABF2-81370974D5B5}"/>
    <cellStyle name="20% - Accent6 3 3 2 3 4" xfId="20057" xr:uid="{00C56F5E-6CC7-46AC-9F67-084969B82696}"/>
    <cellStyle name="20% - Accent6 3 3 2 3 5" xfId="8115" xr:uid="{44BF72EC-B0A3-4751-AB3F-226A7265E49D}"/>
    <cellStyle name="20% - Accent6 3 3 2 4" xfId="3661" xr:uid="{C74AACCD-133B-4058-9142-08ADAF1CAF94}"/>
    <cellStyle name="20% - Accent6 3 3 2 4 2" xfId="15624" xr:uid="{F107DCBD-891F-4B4A-B497-5E4D1436B68E}"/>
    <cellStyle name="20% - Accent6 3 3 2 4 3" xfId="21583" xr:uid="{72E4117A-ADF3-42CA-A20D-B938CE56F4DE}"/>
    <cellStyle name="20% - Accent6 3 3 2 4 4" xfId="9641" xr:uid="{F5661AED-5305-4406-8790-5C066DFF3868}"/>
    <cellStyle name="20% - Accent6 3 3 2 5" xfId="12654" xr:uid="{B17072DA-6003-4AE4-892F-6B6A6CB96EC6}"/>
    <cellStyle name="20% - Accent6 3 3 2 6" xfId="18613" xr:uid="{017D6416-5D4C-4241-96D1-BF7212CE6791}"/>
    <cellStyle name="20% - Accent6 3 3 2 7" xfId="6671" xr:uid="{851FE3AB-B1C8-438C-865E-742DE7549FE5}"/>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3" xfId="23401" xr:uid="{C7C087B6-CF66-4C91-AF10-F8607BFF4CAE}"/>
    <cellStyle name="20% - Accent6 3 3 3 2 2 4" xfId="11459" xr:uid="{247E95E2-BBB4-49C7-A47B-87CF7773CC44}"/>
    <cellStyle name="20% - Accent6 3 3 3 2 3" xfId="14472" xr:uid="{6C2BB09C-0D47-461E-8A6F-9331A10CB28E}"/>
    <cellStyle name="20% - Accent6 3 3 3 2 4" xfId="20431" xr:uid="{C8279656-4582-4CF4-B790-5F52161D7490}"/>
    <cellStyle name="20% - Accent6 3 3 3 2 5" xfId="8489" xr:uid="{EC60D652-46BC-403F-BFAD-17B551AF59C7}"/>
    <cellStyle name="20% - Accent6 3 3 3 3" xfId="4035" xr:uid="{8ACB3CA9-69EA-4139-8753-7740812DCC51}"/>
    <cellStyle name="20% - Accent6 3 3 3 3 2" xfId="15998" xr:uid="{96A72CB8-4F4F-4AD7-B2F2-1894936BA3C8}"/>
    <cellStyle name="20% - Accent6 3 3 3 3 3" xfId="21957" xr:uid="{40812407-3673-4434-BE83-D65EF4954BBF}"/>
    <cellStyle name="20% - Accent6 3 3 3 3 4" xfId="10015" xr:uid="{FC98F4C4-D81B-40EB-9ACB-FED3F3DAB3C3}"/>
    <cellStyle name="20% - Accent6 3 3 3 4" xfId="13028" xr:uid="{577B9B08-786D-4345-9563-9BBB61502401}"/>
    <cellStyle name="20% - Accent6 3 3 3 5" xfId="18987" xr:uid="{CB9B744B-8DE3-4362-8D65-F4C826933D69}"/>
    <cellStyle name="20% - Accent6 3 3 3 6" xfId="7045" xr:uid="{B8DB9639-FF7C-4DFF-B6F3-7C472CC99255}"/>
    <cellStyle name="20% - Accent6 3 3 4" xfId="1787" xr:uid="{00000000-0005-0000-0000-000068000000}"/>
    <cellStyle name="20% - Accent6 3 3 4 2" xfId="4757" xr:uid="{ED16ABBF-02F8-41BD-A201-F5E6BEBF5F04}"/>
    <cellStyle name="20% - Accent6 3 3 4 2 2" xfId="16720" xr:uid="{3E3CCBFE-0AE5-497E-9E73-C05EBFD33783}"/>
    <cellStyle name="20% - Accent6 3 3 4 2 3" xfId="22679" xr:uid="{035BD6C9-1A76-4E6C-B403-1B42560285D6}"/>
    <cellStyle name="20% - Accent6 3 3 4 2 4" xfId="10737" xr:uid="{57674C9C-B092-4384-8664-D6A551917AE3}"/>
    <cellStyle name="20% - Accent6 3 3 4 3" xfId="13750" xr:uid="{574998EC-B372-4A06-B7E3-8F4053CD03F0}"/>
    <cellStyle name="20% - Accent6 3 3 4 4" xfId="19709" xr:uid="{4676B35E-0EEF-46D8-9CB9-49574D8B9CE8}"/>
    <cellStyle name="20% - Accent6 3 3 4 5" xfId="7767" xr:uid="{28E674A2-BE3A-469B-B014-7BF40F9E91F7}"/>
    <cellStyle name="20% - Accent6 3 3 5" xfId="3313" xr:uid="{98357739-E5AA-4471-ADD2-CAF436560EE8}"/>
    <cellStyle name="20% - Accent6 3 3 5 2" xfId="15276" xr:uid="{64DBBDE7-4585-465E-A34A-890363FB0AC8}"/>
    <cellStyle name="20% - Accent6 3 3 5 3" xfId="21235" xr:uid="{E8E2C845-A727-43C7-82FA-A7E04668C31A}"/>
    <cellStyle name="20% - Accent6 3 3 5 4" xfId="9293" xr:uid="{50D56F2E-BC80-42AC-9AA1-59968CF5D79B}"/>
    <cellStyle name="20% - Accent6 3 3 6" xfId="12306" xr:uid="{3D63929C-BD34-4C7B-AD33-F990F84E998C}"/>
    <cellStyle name="20% - Accent6 3 3 7" xfId="18265" xr:uid="{D4B0C846-2602-479A-AA2A-14FFC4A2BC75}"/>
    <cellStyle name="20% - Accent6 3 3 8" xfId="6323" xr:uid="{A028D20C-C1B4-4657-B2AC-8E9C839EAF73}"/>
    <cellStyle name="20% - Accent6 3 4" xfId="459" xr:uid="{00000000-0005-0000-0000-000068000000}"/>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3" xfId="23517" xr:uid="{4E751760-6374-42ED-B7A3-B1CE45EF0AAF}"/>
    <cellStyle name="20% - Accent6 3 4 2 2 2 4" xfId="11575" xr:uid="{13BCFC6E-29C6-4BAA-BC9A-9FD55772E07D}"/>
    <cellStyle name="20% - Accent6 3 4 2 2 3" xfId="14588" xr:uid="{AA5D44C2-18BA-4833-B079-2A8EA0C583D6}"/>
    <cellStyle name="20% - Accent6 3 4 2 2 4" xfId="20547" xr:uid="{32A2AC3A-0D04-4550-9189-804A6457BB55}"/>
    <cellStyle name="20% - Accent6 3 4 2 2 5" xfId="8605" xr:uid="{A64AD592-5416-4958-8BA6-66E363C46EC0}"/>
    <cellStyle name="20% - Accent6 3 4 2 3" xfId="4151" xr:uid="{E3859527-AFCA-4099-B9B2-2378F436A2E3}"/>
    <cellStyle name="20% - Accent6 3 4 2 3 2" xfId="16114" xr:uid="{93E0CF46-1EC3-42C6-8AE0-3D5ABFA28D7D}"/>
    <cellStyle name="20% - Accent6 3 4 2 3 3" xfId="22073" xr:uid="{8285DCAC-411F-42B8-BAD7-2B99E2C5F85B}"/>
    <cellStyle name="20% - Accent6 3 4 2 3 4" xfId="10131" xr:uid="{99700E0B-F765-44D6-A141-B79C0970FE87}"/>
    <cellStyle name="20% - Accent6 3 4 2 4" xfId="13144" xr:uid="{37ABA183-FEDD-4B98-88EC-1C36AE997D51}"/>
    <cellStyle name="20% - Accent6 3 4 2 5" xfId="19103" xr:uid="{1CB6E090-9F37-4D59-B22D-CDFE03E228FA}"/>
    <cellStyle name="20% - Accent6 3 4 2 6" xfId="7161" xr:uid="{8F9AF6E4-2C59-4B7D-AA44-5709C647D2D7}"/>
    <cellStyle name="20% - Accent6 3 4 3" xfId="1903" xr:uid="{00000000-0005-0000-0000-000068000000}"/>
    <cellStyle name="20% - Accent6 3 4 3 2" xfId="4873" xr:uid="{1A88EB9A-10F2-40A8-9EF8-7D188079635C}"/>
    <cellStyle name="20% - Accent6 3 4 3 2 2" xfId="16836" xr:uid="{E3330E37-9105-49B0-8C3F-6086183F64B6}"/>
    <cellStyle name="20% - Accent6 3 4 3 2 3" xfId="22795" xr:uid="{851E2564-2955-44BC-8595-1DCB2DC27DB3}"/>
    <cellStyle name="20% - Accent6 3 4 3 2 4" xfId="10853" xr:uid="{57D0050A-5DAC-40E8-8EB2-9D3D57C202E9}"/>
    <cellStyle name="20% - Accent6 3 4 3 3" xfId="13866" xr:uid="{99B32954-BDAD-4EC8-882A-CF95B8A3EB59}"/>
    <cellStyle name="20% - Accent6 3 4 3 4" xfId="19825" xr:uid="{E1351E7D-1EA1-4AE8-909C-6C52520751B0}"/>
    <cellStyle name="20% - Accent6 3 4 3 5" xfId="7883" xr:uid="{41221F68-43BB-4430-A3BE-02FEACCBEAA2}"/>
    <cellStyle name="20% - Accent6 3 4 4" xfId="3429" xr:uid="{65BD1E77-68CC-4CA3-8033-EDB99F1334F1}"/>
    <cellStyle name="20% - Accent6 3 4 4 2" xfId="15392" xr:uid="{8AB82942-F3F5-4866-A28D-E829925FA594}"/>
    <cellStyle name="20% - Accent6 3 4 4 3" xfId="21351" xr:uid="{DADF587D-08E2-4A1E-8E80-45A91036E8C2}"/>
    <cellStyle name="20% - Accent6 3 4 4 4" xfId="9409" xr:uid="{737F3C8E-6CFD-4B5D-B416-7839CEE4B638}"/>
    <cellStyle name="20% - Accent6 3 4 5" xfId="12422" xr:uid="{EB7B5D35-8B89-47F6-BD98-EBB4A7BF0665}"/>
    <cellStyle name="20% - Accent6 3 4 6" xfId="18381" xr:uid="{7CFA5369-49F2-4542-A9F3-31D7E83583C3}"/>
    <cellStyle name="20% - Accent6 3 4 7" xfId="6439" xr:uid="{BB2795B2-E501-418C-AC69-949D91295BDF}"/>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3" xfId="23169" xr:uid="{826C3860-7E62-41DE-8E02-B04D4A9C317E}"/>
    <cellStyle name="20% - Accent6 3 5 2 2 4" xfId="11227" xr:uid="{661BEE5E-7434-4F3F-836D-3325BA65D363}"/>
    <cellStyle name="20% - Accent6 3 5 2 3" xfId="14240" xr:uid="{34884125-3343-4A46-8131-72048B9985AB}"/>
    <cellStyle name="20% - Accent6 3 5 2 4" xfId="20199" xr:uid="{DD876CC1-301B-464F-9486-5EFED373C232}"/>
    <cellStyle name="20% - Accent6 3 5 2 5" xfId="8257" xr:uid="{E5866C02-5D28-49C5-A3E1-B4158266A9D9}"/>
    <cellStyle name="20% - Accent6 3 5 3" xfId="3803" xr:uid="{B51B78A1-40C4-42A4-B6C0-847CAB8BB482}"/>
    <cellStyle name="20% - Accent6 3 5 3 2" xfId="15766" xr:uid="{46C9943C-E634-4485-A594-8AD5DAD1812A}"/>
    <cellStyle name="20% - Accent6 3 5 3 3" xfId="21725" xr:uid="{0E9F32F5-FE51-417F-A086-FC15F3603B65}"/>
    <cellStyle name="20% - Accent6 3 5 3 4" xfId="9783" xr:uid="{11EB0CAB-90A5-4720-A06C-A169AC805C7B}"/>
    <cellStyle name="20% - Accent6 3 5 4" xfId="12796" xr:uid="{5832B2A5-7788-44E1-8DF5-232AFE028A6B}"/>
    <cellStyle name="20% - Accent6 3 5 5" xfId="18755" xr:uid="{0E011FF0-3831-4429-804D-2ECC6F793EEF}"/>
    <cellStyle name="20% - Accent6 3 5 6" xfId="6813" xr:uid="{1E83913B-A449-4789-96BC-0E8E36E98F39}"/>
    <cellStyle name="20% - Accent6 3 6" xfId="1555" xr:uid="{00000000-0005-0000-0000-000068000000}"/>
    <cellStyle name="20% - Accent6 3 6 2" xfId="4525" xr:uid="{E99FD6A3-FD26-4B8A-A8FD-A8CEAA1C2EA6}"/>
    <cellStyle name="20% - Accent6 3 6 2 2" xfId="16488" xr:uid="{EF9053DB-408A-4DF5-BD8B-74FEC6C60AE8}"/>
    <cellStyle name="20% - Accent6 3 6 2 3" xfId="22447" xr:uid="{469E1958-20C9-4754-A293-144D27111345}"/>
    <cellStyle name="20% - Accent6 3 6 2 4" xfId="10505" xr:uid="{CC9A8F07-325F-4438-A430-954751FF3A4F}"/>
    <cellStyle name="20% - Accent6 3 6 3" xfId="13518" xr:uid="{ED4F4573-1FC6-4264-887F-0FA0A4AB67DB}"/>
    <cellStyle name="20% - Accent6 3 6 4" xfId="19477" xr:uid="{4A85E9D8-E847-4BBC-A3B9-188363A6C82B}"/>
    <cellStyle name="20% - Accent6 3 6 5" xfId="7535" xr:uid="{17CE3799-AED9-4EFF-8564-E321FC29ADB9}"/>
    <cellStyle name="20% - Accent6 3 7" xfId="3081" xr:uid="{36155C50-1718-46B6-ACAE-909337AF6EF1}"/>
    <cellStyle name="20% - Accent6 3 7 2" xfId="15044" xr:uid="{C6027E1A-A5C1-4798-A1E8-BEC14513611D}"/>
    <cellStyle name="20% - Accent6 3 7 3" xfId="21003" xr:uid="{C32C435B-96E8-4112-9056-C4846681231D}"/>
    <cellStyle name="20% - Accent6 3 7 4" xfId="9061" xr:uid="{1B4FB814-6C91-497C-BA47-2FC89FB02977}"/>
    <cellStyle name="20% - Accent6 3 8" xfId="12074" xr:uid="{3705173D-35D5-4B92-9831-4624D0768871}"/>
    <cellStyle name="20% - Accent6 3 9" xfId="18033" xr:uid="{E878F77E-5EFD-4FC0-9C88-C6C33A5411B8}"/>
    <cellStyle name="20% - Accent6 4" xfId="169" xr:uid="{00000000-0005-0000-0000-0000AC000000}"/>
    <cellStyle name="20% - Accent6 4 2" xfId="517" xr:uid="{00000000-0005-0000-0000-0000AC000000}"/>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3" xfId="23575" xr:uid="{6D35A94E-8E3B-4B5E-BA39-890B1495FDC4}"/>
    <cellStyle name="20% - Accent6 4 2 2 2 2 4" xfId="11633" xr:uid="{E938EB82-024B-4F2D-81F2-DF3FCA6CDD62}"/>
    <cellStyle name="20% - Accent6 4 2 2 2 3" xfId="14646" xr:uid="{B9D8AFE4-8A1D-41FB-9E8E-D43E2FDCDA48}"/>
    <cellStyle name="20% - Accent6 4 2 2 2 4" xfId="20605" xr:uid="{2CDBD8BE-1712-41C0-A5A8-94A4AA46FE37}"/>
    <cellStyle name="20% - Accent6 4 2 2 2 5" xfId="8663" xr:uid="{9941DBEE-A632-4B60-887F-30F9D49FD5AC}"/>
    <cellStyle name="20% - Accent6 4 2 2 3" xfId="4209" xr:uid="{86507D70-7CB6-4CEF-98DB-1AD7FF635873}"/>
    <cellStyle name="20% - Accent6 4 2 2 3 2" xfId="16172" xr:uid="{2531D35C-6250-4F83-AF8A-24BEBEC01C5C}"/>
    <cellStyle name="20% - Accent6 4 2 2 3 3" xfId="22131" xr:uid="{78E9EE19-08E8-4943-A409-8CFC1565BD0B}"/>
    <cellStyle name="20% - Accent6 4 2 2 3 4" xfId="10189" xr:uid="{CAE05375-CFCD-462B-96FA-ACDFBBD78F58}"/>
    <cellStyle name="20% - Accent6 4 2 2 4" xfId="13202" xr:uid="{28F7344A-6912-4CC2-B8CD-9AEB9075A645}"/>
    <cellStyle name="20% - Accent6 4 2 2 5" xfId="19161" xr:uid="{946E5FE3-4930-4910-B397-F129F4DA089E}"/>
    <cellStyle name="20% - Accent6 4 2 2 6" xfId="7219" xr:uid="{F0270E5C-42E5-45D6-A47B-0483A9F536F7}"/>
    <cellStyle name="20% - Accent6 4 2 3" xfId="1961" xr:uid="{00000000-0005-0000-0000-0000AC000000}"/>
    <cellStyle name="20% - Accent6 4 2 3 2" xfId="4931" xr:uid="{473B6E8C-80A6-4896-A290-E3925E1AF4EB}"/>
    <cellStyle name="20% - Accent6 4 2 3 2 2" xfId="16894" xr:uid="{50EC79EB-7789-4B97-8ED7-679933851585}"/>
    <cellStyle name="20% - Accent6 4 2 3 2 3" xfId="22853" xr:uid="{9DF5519C-1C2E-4DC4-AD3E-1E455124C961}"/>
    <cellStyle name="20% - Accent6 4 2 3 2 4" xfId="10911" xr:uid="{5ACF6F66-10F4-4E04-85A2-5C69143A415C}"/>
    <cellStyle name="20% - Accent6 4 2 3 3" xfId="13924" xr:uid="{50A5FAD9-7B33-4750-8ABD-23E5A1BC51D9}"/>
    <cellStyle name="20% - Accent6 4 2 3 4" xfId="19883" xr:uid="{3D8D8D83-2D8A-49B2-AB5A-4127178DBDB8}"/>
    <cellStyle name="20% - Accent6 4 2 3 5" xfId="7941" xr:uid="{0FF95E2F-7423-4D85-A3E6-3765DF98BE3E}"/>
    <cellStyle name="20% - Accent6 4 2 4" xfId="3487" xr:uid="{6F8AF853-C1FA-425B-A60B-CC854C2ECAE5}"/>
    <cellStyle name="20% - Accent6 4 2 4 2" xfId="15450" xr:uid="{DA141A3D-83AB-45BA-81A7-B436B122ECC2}"/>
    <cellStyle name="20% - Accent6 4 2 4 3" xfId="21409" xr:uid="{1BB73C7D-5271-49C8-BB74-C37A7F173959}"/>
    <cellStyle name="20% - Accent6 4 2 4 4" xfId="9467" xr:uid="{0A962E9C-47E4-460A-A69A-25CBC8C70634}"/>
    <cellStyle name="20% - Accent6 4 2 5" xfId="12480" xr:uid="{D63E8497-F15B-4C1F-8202-A3F93DC3C74B}"/>
    <cellStyle name="20% - Accent6 4 2 6" xfId="18439" xr:uid="{6BDEBEA7-DF1B-44C4-A852-CC13603AD237}"/>
    <cellStyle name="20% - Accent6 4 2 7" xfId="6497" xr:uid="{2B9F4D19-A719-4F4B-A6D4-7D9808BE510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3" xfId="23227" xr:uid="{029B9BAC-1C96-418E-9494-21B4C32366D6}"/>
    <cellStyle name="20% - Accent6 4 3 2 2 4" xfId="11285" xr:uid="{7DE5A7AC-17B0-4E51-A260-624B6F33EA4F}"/>
    <cellStyle name="20% - Accent6 4 3 2 3" xfId="14298" xr:uid="{13F87C6E-9E13-46B6-9720-6A9C969CEFDB}"/>
    <cellStyle name="20% - Accent6 4 3 2 4" xfId="20257" xr:uid="{B8596ED5-1B9A-42D7-9496-657B0262740D}"/>
    <cellStyle name="20% - Accent6 4 3 2 5" xfId="8315" xr:uid="{C963ECB0-76A9-4B40-B253-EEBF6980160B}"/>
    <cellStyle name="20% - Accent6 4 3 3" xfId="3861" xr:uid="{6AED98B3-CC92-4471-BC0B-FC3F807830D6}"/>
    <cellStyle name="20% - Accent6 4 3 3 2" xfId="15824" xr:uid="{CAF4DE55-BC06-4ACB-B70E-C397FE6A114D}"/>
    <cellStyle name="20% - Accent6 4 3 3 3" xfId="21783" xr:uid="{A298FA61-2C52-4768-9BE4-D413E88EA8F6}"/>
    <cellStyle name="20% - Accent6 4 3 3 4" xfId="9841" xr:uid="{317BC5B3-DC16-4D34-8A37-1B2D3B3B408D}"/>
    <cellStyle name="20% - Accent6 4 3 4" xfId="12854" xr:uid="{2AB76738-D13C-48C2-871A-97BD98E10533}"/>
    <cellStyle name="20% - Accent6 4 3 5" xfId="18813" xr:uid="{E31C18F3-88E6-48B0-9F37-AB2BE39E5F9D}"/>
    <cellStyle name="20% - Accent6 4 3 6" xfId="6871" xr:uid="{AA5D79E9-E416-4082-A818-C4FF1FA98265}"/>
    <cellStyle name="20% - Accent6 4 4" xfId="1613" xr:uid="{00000000-0005-0000-0000-0000AC000000}"/>
    <cellStyle name="20% - Accent6 4 4 2" xfId="4583" xr:uid="{05CDB3BE-52C9-4BE7-9242-8233127E3E9A}"/>
    <cellStyle name="20% - Accent6 4 4 2 2" xfId="16546" xr:uid="{7A9BBE34-83C3-4868-992A-67D3AD3E31B9}"/>
    <cellStyle name="20% - Accent6 4 4 2 3" xfId="22505" xr:uid="{1445818B-D531-4557-A95F-F60C63C084F2}"/>
    <cellStyle name="20% - Accent6 4 4 2 4" xfId="10563" xr:uid="{029EAE2B-77BF-4A14-BC13-9344BEC6EB10}"/>
    <cellStyle name="20% - Accent6 4 4 3" xfId="13576" xr:uid="{2209C4CF-39CF-490D-8AC4-70D352B1ECFE}"/>
    <cellStyle name="20% - Accent6 4 4 4" xfId="19535" xr:uid="{E378497E-4CFF-4228-8777-0D1658455B41}"/>
    <cellStyle name="20% - Accent6 4 4 5" xfId="7593" xr:uid="{5C6F9334-F71E-4734-A184-186B8B994DA0}"/>
    <cellStyle name="20% - Accent6 4 5" xfId="3139" xr:uid="{C9CAFF97-740A-46C5-B9FA-3267AE406CF0}"/>
    <cellStyle name="20% - Accent6 4 5 2" xfId="15102" xr:uid="{C3B8B315-C0DF-4F62-B533-CA4406F6316F}"/>
    <cellStyle name="20% - Accent6 4 5 3" xfId="21061" xr:uid="{40D6BFF0-5444-48DC-AC2D-64DAB9B77E55}"/>
    <cellStyle name="20% - Accent6 4 5 4" xfId="9119" xr:uid="{FCECC16A-F9C0-4535-9F83-10759434DEF5}"/>
    <cellStyle name="20% - Accent6 4 6" xfId="12132" xr:uid="{5D878451-4120-447C-962F-36894508340B}"/>
    <cellStyle name="20% - Accent6 4 7" xfId="18091" xr:uid="{E9C85BA4-9B00-45ED-BB63-D094333EB5CE}"/>
    <cellStyle name="20% - Accent6 4 8" xfId="6149" xr:uid="{D72D058A-1394-42B4-BFE0-0FCA041F6F07}"/>
    <cellStyle name="20% - Accent6 5" xfId="285" xr:uid="{00000000-0005-0000-0000-000020010000}"/>
    <cellStyle name="20% - Accent6 5 2" xfId="633" xr:uid="{00000000-0005-0000-0000-000020010000}"/>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3" xfId="23691" xr:uid="{C97CE472-02DB-408A-B829-3AA0A353C86B}"/>
    <cellStyle name="20% - Accent6 5 2 2 2 2 4" xfId="11749" xr:uid="{E8C1BAC7-827E-45F3-AFF0-01A6315344ED}"/>
    <cellStyle name="20% - Accent6 5 2 2 2 3" xfId="14762" xr:uid="{39F7C86C-B0E9-4D01-A7F1-CA4133FE5BCA}"/>
    <cellStyle name="20% - Accent6 5 2 2 2 4" xfId="20721" xr:uid="{2BCF73D0-65A7-4A22-BEDD-79687ED44E7A}"/>
    <cellStyle name="20% - Accent6 5 2 2 2 5" xfId="8779" xr:uid="{E7978D67-0456-4AB6-B740-2F8D3F2E89A6}"/>
    <cellStyle name="20% - Accent6 5 2 2 3" xfId="4325" xr:uid="{FE9CFA9E-C912-4D7A-8977-A9C7657C4D5C}"/>
    <cellStyle name="20% - Accent6 5 2 2 3 2" xfId="16288" xr:uid="{BA9DAC1E-531E-4FB5-9AAB-B1F55A4A436F}"/>
    <cellStyle name="20% - Accent6 5 2 2 3 3" xfId="22247" xr:uid="{C1BF42D9-85DC-4985-88B0-4D191FA99DF9}"/>
    <cellStyle name="20% - Accent6 5 2 2 3 4" xfId="10305" xr:uid="{360DD9BE-E1BC-4C00-AE25-E41A13016130}"/>
    <cellStyle name="20% - Accent6 5 2 2 4" xfId="13318" xr:uid="{D4A61D4E-526F-4C53-A327-8A96C2EECF62}"/>
    <cellStyle name="20% - Accent6 5 2 2 5" xfId="19277" xr:uid="{4134AB1F-713B-4E36-BAD4-688A33ED2051}"/>
    <cellStyle name="20% - Accent6 5 2 2 6" xfId="7335" xr:uid="{902B6B23-8E2A-4717-93B7-FA93874D6419}"/>
    <cellStyle name="20% - Accent6 5 2 3" xfId="2077" xr:uid="{00000000-0005-0000-0000-000020010000}"/>
    <cellStyle name="20% - Accent6 5 2 3 2" xfId="5047" xr:uid="{71D7BD1F-49A4-4F17-877C-59EBCDE24F3D}"/>
    <cellStyle name="20% - Accent6 5 2 3 2 2" xfId="17010" xr:uid="{45F336E2-7A2A-4C5D-AFCB-830B1517EEB0}"/>
    <cellStyle name="20% - Accent6 5 2 3 2 3" xfId="22969" xr:uid="{AFCD0FFA-7510-46FF-92F0-87E025FF2D0B}"/>
    <cellStyle name="20% - Accent6 5 2 3 2 4" xfId="11027" xr:uid="{143317A9-FFA0-4492-828C-695CEDF6D708}"/>
    <cellStyle name="20% - Accent6 5 2 3 3" xfId="14040" xr:uid="{50DD6E4C-C6CB-4968-A09A-E608B0EA3262}"/>
    <cellStyle name="20% - Accent6 5 2 3 4" xfId="19999" xr:uid="{A2AD7C09-332E-4EDA-BD71-9780AFBFE8C3}"/>
    <cellStyle name="20% - Accent6 5 2 3 5" xfId="8057" xr:uid="{5AB55812-8390-4D5E-AEDD-7BBDE2AF2B64}"/>
    <cellStyle name="20% - Accent6 5 2 4" xfId="3603" xr:uid="{3D2B596D-28C5-450F-9704-FF69D64FE028}"/>
    <cellStyle name="20% - Accent6 5 2 4 2" xfId="15566" xr:uid="{F99635B2-5CF9-4984-A9B0-65726587FDC4}"/>
    <cellStyle name="20% - Accent6 5 2 4 3" xfId="21525" xr:uid="{96C84911-DD7E-43C3-A796-9EF1A0897B9E}"/>
    <cellStyle name="20% - Accent6 5 2 4 4" xfId="9583" xr:uid="{EB4F814C-CF53-48D9-94D9-AEB26F63AF04}"/>
    <cellStyle name="20% - Accent6 5 2 5" xfId="12596" xr:uid="{3A3C818E-55EA-4C29-81E2-93ACA45B932B}"/>
    <cellStyle name="20% - Accent6 5 2 6" xfId="18555" xr:uid="{9D9F5238-BFBC-4A5C-9D56-F3B01BA14659}"/>
    <cellStyle name="20% - Accent6 5 2 7" xfId="6613" xr:uid="{4D4D78A6-50CC-4835-9555-7F283B2B7E6B}"/>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3" xfId="23343" xr:uid="{FEFBB639-9593-4FAB-8D36-7F6F42D2B9FA}"/>
    <cellStyle name="20% - Accent6 5 3 2 2 4" xfId="11401" xr:uid="{36323C27-AFFA-4F2E-AB6E-CED08D40E713}"/>
    <cellStyle name="20% - Accent6 5 3 2 3" xfId="14414" xr:uid="{476B4F3C-9741-48B0-AE99-A4780C89DDD6}"/>
    <cellStyle name="20% - Accent6 5 3 2 4" xfId="20373" xr:uid="{ADC11C9C-35B4-4F63-97E3-B3333952368D}"/>
    <cellStyle name="20% - Accent6 5 3 2 5" xfId="8431" xr:uid="{BF4B283A-62FC-4D5F-92D4-CBD812B0D14F}"/>
    <cellStyle name="20% - Accent6 5 3 3" xfId="3977" xr:uid="{8B4B0437-C3EA-4576-9FDF-D912067F6A64}"/>
    <cellStyle name="20% - Accent6 5 3 3 2" xfId="15940" xr:uid="{3649F569-6DE7-4994-B468-189ED0E37E25}"/>
    <cellStyle name="20% - Accent6 5 3 3 3" xfId="21899" xr:uid="{05041E68-82B5-4C71-BCA8-E80C12D9B474}"/>
    <cellStyle name="20% - Accent6 5 3 3 4" xfId="9957" xr:uid="{2C6BB8C5-7462-462E-A570-54F7CB8EA923}"/>
    <cellStyle name="20% - Accent6 5 3 4" xfId="12970" xr:uid="{3281BBDF-D760-4B72-826E-F37CA816FD60}"/>
    <cellStyle name="20% - Accent6 5 3 5" xfId="18929" xr:uid="{616D5C3A-1EF9-495F-A618-D6A4EE963A75}"/>
    <cellStyle name="20% - Accent6 5 3 6" xfId="6987" xr:uid="{FCDE2AB8-ED7C-48E3-B8C8-47CC023D20D8}"/>
    <cellStyle name="20% - Accent6 5 4" xfId="1729" xr:uid="{00000000-0005-0000-0000-000020010000}"/>
    <cellStyle name="20% - Accent6 5 4 2" xfId="4699" xr:uid="{7569A894-96A8-4BAC-B35B-BE259054D618}"/>
    <cellStyle name="20% - Accent6 5 4 2 2" xfId="16662" xr:uid="{29970ABD-4E75-449C-AF2D-644BCF13996B}"/>
    <cellStyle name="20% - Accent6 5 4 2 3" xfId="22621" xr:uid="{9D51DCE4-CD87-4519-89FD-4727CF6A9B72}"/>
    <cellStyle name="20% - Accent6 5 4 2 4" xfId="10679" xr:uid="{BD093B75-0EEF-48D4-B17E-3B84A40081A4}"/>
    <cellStyle name="20% - Accent6 5 4 3" xfId="13692" xr:uid="{9631A758-4A6A-4E08-BBFB-64B7435C3360}"/>
    <cellStyle name="20% - Accent6 5 4 4" xfId="19651" xr:uid="{70899CDE-A8D2-43E8-85A6-C982E7C5A59F}"/>
    <cellStyle name="20% - Accent6 5 4 5" xfId="7709" xr:uid="{28B4D846-015E-4240-8967-ED4BE18B6233}"/>
    <cellStyle name="20% - Accent6 5 5" xfId="3255" xr:uid="{78FBC1CA-4661-4FD3-86F8-1F95353C2666}"/>
    <cellStyle name="20% - Accent6 5 5 2" xfId="15218" xr:uid="{07276C09-DD7B-4D22-BB1C-3B8FFCCD531F}"/>
    <cellStyle name="20% - Accent6 5 5 3" xfId="21177" xr:uid="{8CDF304B-B08C-4665-9C3E-A79A3A503C2B}"/>
    <cellStyle name="20% - Accent6 5 5 4" xfId="9235" xr:uid="{7B498934-81DE-4F78-BC27-2C82E0E128FE}"/>
    <cellStyle name="20% - Accent6 5 6" xfId="12248" xr:uid="{107227E5-30EB-4C9F-A983-03BA0963E58C}"/>
    <cellStyle name="20% - Accent6 5 7" xfId="18207" xr:uid="{DB033B66-7600-4C94-8286-D3352784193C}"/>
    <cellStyle name="20% - Accent6 5 8" xfId="6265" xr:uid="{0F6D62D2-33D1-4C0E-A5F1-B02CF32DDAD3}"/>
    <cellStyle name="20% - Accent6 6" xfId="401" xr:uid="{00000000-0005-0000-0000-0000BE01000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3" xfId="23459" xr:uid="{0B65C31E-C093-47B5-AEE9-D6F3DD569BC5}"/>
    <cellStyle name="20% - Accent6 6 2 2 2 4" xfId="11517" xr:uid="{3DB3E678-4443-4946-8D01-8E3892BA7FB9}"/>
    <cellStyle name="20% - Accent6 6 2 2 3" xfId="14530" xr:uid="{7C66BD66-BD43-4CBA-BF38-FCE03CC84F87}"/>
    <cellStyle name="20% - Accent6 6 2 2 4" xfId="20489" xr:uid="{2890F713-E3E9-4960-8CEB-F752A7DB9D79}"/>
    <cellStyle name="20% - Accent6 6 2 2 5" xfId="8547" xr:uid="{1BFA29C1-024E-4F98-B0C1-73B95FAE8F3C}"/>
    <cellStyle name="20% - Accent6 6 2 3" xfId="4093" xr:uid="{64D1D309-72D4-4DAB-B1F6-817BF7F72F2B}"/>
    <cellStyle name="20% - Accent6 6 2 3 2" xfId="16056" xr:uid="{8D54E672-2678-4A74-84BA-A35064C855B1}"/>
    <cellStyle name="20% - Accent6 6 2 3 3" xfId="22015" xr:uid="{BE3A7ED1-045F-46E7-85BD-FD1E226EAF19}"/>
    <cellStyle name="20% - Accent6 6 2 3 4" xfId="10073" xr:uid="{79E682DA-1353-46B3-BCC0-B5162CF121DD}"/>
    <cellStyle name="20% - Accent6 6 2 4" xfId="13086" xr:uid="{BF6C5A82-FBF7-49F5-9318-0678208410E8}"/>
    <cellStyle name="20% - Accent6 6 2 5" xfId="19045" xr:uid="{8A848AAC-DCCA-4A32-BE8E-0141C911CA9D}"/>
    <cellStyle name="20% - Accent6 6 2 6" xfId="7103" xr:uid="{AD28C359-3919-4DB4-8395-3E9B18336AF4}"/>
    <cellStyle name="20% - Accent6 6 3" xfId="1845" xr:uid="{00000000-0005-0000-0000-0000BE010000}"/>
    <cellStyle name="20% - Accent6 6 3 2" xfId="4815" xr:uid="{48890FEA-495E-436E-89E4-AC1F5A791408}"/>
    <cellStyle name="20% - Accent6 6 3 2 2" xfId="16778" xr:uid="{721BF774-8FE1-4ADB-9C47-DF1BC11EF627}"/>
    <cellStyle name="20% - Accent6 6 3 2 3" xfId="22737" xr:uid="{73F7BF91-62CE-47EF-8816-43DA0E1C8194}"/>
    <cellStyle name="20% - Accent6 6 3 2 4" xfId="10795" xr:uid="{36C7614C-2DF5-407F-8E64-A4F250ECF732}"/>
    <cellStyle name="20% - Accent6 6 3 3" xfId="13808" xr:uid="{AAD72C47-946E-4CDF-980D-3516B36FCFBB}"/>
    <cellStyle name="20% - Accent6 6 3 4" xfId="19767" xr:uid="{67DA0ACC-4013-461F-B2F9-DC73E3174876}"/>
    <cellStyle name="20% - Accent6 6 3 5" xfId="7825" xr:uid="{A58846E0-D005-4196-B1ED-97CD51328557}"/>
    <cellStyle name="20% - Accent6 6 4" xfId="3371" xr:uid="{49041724-7D36-404C-9320-089107768875}"/>
    <cellStyle name="20% - Accent6 6 4 2" xfId="15334" xr:uid="{889590D3-F14A-4F5B-A77D-9988FFA347AB}"/>
    <cellStyle name="20% - Accent6 6 4 3" xfId="21293" xr:uid="{1BBADB79-CEA1-41B0-958E-91E7672E9A85}"/>
    <cellStyle name="20% - Accent6 6 4 4" xfId="9351" xr:uid="{6A1C14A5-D75F-4BDE-B90F-66D661E700D4}"/>
    <cellStyle name="20% - Accent6 6 5" xfId="12364" xr:uid="{6D67A456-8403-48B9-91DA-C3DA8F0F165D}"/>
    <cellStyle name="20% - Accent6 6 6" xfId="18323" xr:uid="{5EC46167-95DB-477F-A6B7-3F03D9BE6AA4}"/>
    <cellStyle name="20% - Accent6 6 7" xfId="6381" xr:uid="{F9B1EE4D-6DAF-4D01-AAEE-A01169EBBBB8}"/>
    <cellStyle name="20% - Accent6 7" xfId="751" xr:uid="{00000000-0005-0000-0000-0000E102000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3" xfId="23809" xr:uid="{7F1EFAAB-E559-41A3-9927-1843B4DDAF2F}"/>
    <cellStyle name="20% - Accent6 7 2 2 2 4" xfId="11867" xr:uid="{841A918D-F79D-4D5E-A15D-1C585FE80F28}"/>
    <cellStyle name="20% - Accent6 7 2 2 3" xfId="14880" xr:uid="{CA2CD146-D689-4ED7-9127-AE3240945D1A}"/>
    <cellStyle name="20% - Accent6 7 2 2 4" xfId="20839" xr:uid="{270B7126-48C7-4D00-B56A-B2FD8245738F}"/>
    <cellStyle name="20% - Accent6 7 2 2 5" xfId="8897" xr:uid="{CB89361D-1E36-4FDE-9563-84381A70C764}"/>
    <cellStyle name="20% - Accent6 7 2 3" xfId="4443" xr:uid="{86815D4D-F068-4DB7-9580-D4B0731CA973}"/>
    <cellStyle name="20% - Accent6 7 2 3 2" xfId="16406" xr:uid="{F17F932C-8952-4FE8-B0DF-C7FC18E51612}"/>
    <cellStyle name="20% - Accent6 7 2 3 3" xfId="22365" xr:uid="{EA5D0098-1285-4571-ADA0-BF2763604FD6}"/>
    <cellStyle name="20% - Accent6 7 2 3 4" xfId="10423" xr:uid="{289B0504-C577-4DC1-BA75-2FEB6867BB20}"/>
    <cellStyle name="20% - Accent6 7 2 4" xfId="13436" xr:uid="{460CFBF1-A9F1-43E7-A557-7678A9FF264D}"/>
    <cellStyle name="20% - Accent6 7 2 5" xfId="19395" xr:uid="{07C33D40-FF0A-45A1-935D-0768DEA167FB}"/>
    <cellStyle name="20% - Accent6 7 2 6" xfId="7453" xr:uid="{C3A9161E-1B38-40D1-A503-7CB2E09DF1C3}"/>
    <cellStyle name="20% - Accent6 7 3" xfId="2195" xr:uid="{00000000-0005-0000-0000-0000E1020000}"/>
    <cellStyle name="20% - Accent6 7 3 2" xfId="5165" xr:uid="{4219E29A-190F-4332-B70F-AC0E78C9CBA7}"/>
    <cellStyle name="20% - Accent6 7 3 2 2" xfId="17128" xr:uid="{27194FC3-8DD6-44F8-8428-178FF2CEE08A}"/>
    <cellStyle name="20% - Accent6 7 3 2 3" xfId="23087" xr:uid="{92F8BFE7-91D4-4AE9-8C56-E2EF7094CFB2}"/>
    <cellStyle name="20% - Accent6 7 3 2 4" xfId="11145" xr:uid="{E9065D32-17F9-4096-9689-1FB476D64772}"/>
    <cellStyle name="20% - Accent6 7 3 3" xfId="14158" xr:uid="{78C8219F-48B6-4834-AF01-507E6F837EA0}"/>
    <cellStyle name="20% - Accent6 7 3 4" xfId="20117" xr:uid="{61D84340-322C-460F-9FF5-D2E7B5D13B64}"/>
    <cellStyle name="20% - Accent6 7 3 5" xfId="8175" xr:uid="{26728748-1FF2-4857-B111-E3AEA43688F9}"/>
    <cellStyle name="20% - Accent6 7 4" xfId="3721" xr:uid="{92A32C0F-529A-43D4-B1BB-466B6E379162}"/>
    <cellStyle name="20% - Accent6 7 4 2" xfId="15684" xr:uid="{1819E034-05A7-40D3-BD8B-A39709B5C536}"/>
    <cellStyle name="20% - Accent6 7 4 3" xfId="21643" xr:uid="{A48B1F8F-138C-4E02-AD4D-2B94A1F94B2A}"/>
    <cellStyle name="20% - Accent6 7 4 4" xfId="9701" xr:uid="{43712843-EF4D-4FA2-B27C-F764694D6B11}"/>
    <cellStyle name="20% - Accent6 7 5" xfId="12714" xr:uid="{BB196EF0-CCA7-4496-9ED9-11B04B6C2766}"/>
    <cellStyle name="20% - Accent6 7 6" xfId="18673" xr:uid="{2045F6ED-5B07-4B33-BFE6-2CA02BD45AAC}"/>
    <cellStyle name="20% - Accent6 7 7" xfId="6731" xr:uid="{7AFAE793-A421-45FF-9A21-C856FA5F3EC5}"/>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3" xfId="23111" xr:uid="{1BEC3213-260C-43F9-BFB7-C64403A3738F}"/>
    <cellStyle name="20% - Accent6 8 2 2 4" xfId="11169" xr:uid="{6A0F2A0C-8883-4D7E-A378-47233C50F408}"/>
    <cellStyle name="20% - Accent6 8 2 3" xfId="14182" xr:uid="{69C00213-A1A7-41CF-8276-F583B268C3A9}"/>
    <cellStyle name="20% - Accent6 8 2 4" xfId="20141" xr:uid="{2B04346B-B2A3-4A4C-A00D-EC1F2CD492F5}"/>
    <cellStyle name="20% - Accent6 8 2 5" xfId="8199" xr:uid="{FB8B05B0-578E-4EB0-BF17-5FD0A219A1F7}"/>
    <cellStyle name="20% - Accent6 8 3" xfId="3745" xr:uid="{895E7272-6297-4311-B017-CC4711C62865}"/>
    <cellStyle name="20% - Accent6 8 3 2" xfId="15708" xr:uid="{948023D4-F624-4D73-BDC1-4F028FEBDAB8}"/>
    <cellStyle name="20% - Accent6 8 3 3" xfId="21667" xr:uid="{6150C202-73E8-4B82-A7DB-D4FDF133CB61}"/>
    <cellStyle name="20% - Accent6 8 3 4" xfId="9725" xr:uid="{E7F4CA68-67E0-4284-AE01-AEE9190B6E7B}"/>
    <cellStyle name="20% - Accent6 8 4" xfId="12738" xr:uid="{4563C53A-93A7-49D4-A59E-D867202C062C}"/>
    <cellStyle name="20% - Accent6 8 5" xfId="18697" xr:uid="{418A6955-F4A0-4960-81EB-11DE5E1969D0}"/>
    <cellStyle name="20% - Accent6 8 6" xfId="6755" xr:uid="{179AD525-3857-4768-A95E-8DCFFCA7C8A1}"/>
    <cellStyle name="20% - Accent6 9" xfId="1497" xr:uid="{00000000-0005-0000-0000-0000C2060000}"/>
    <cellStyle name="20% - Accent6 9 2" xfId="4467" xr:uid="{81E53A6B-6B9E-44C0-AD66-4B94CE1DCD1F}"/>
    <cellStyle name="20% - Accent6 9 2 2" xfId="16430" xr:uid="{31A4F5C4-AE38-42DC-9138-ADC77E356C09}"/>
    <cellStyle name="20% - Accent6 9 2 3" xfId="22389" xr:uid="{D1D4DF11-E05F-4119-B0A7-D5C78AECF413}"/>
    <cellStyle name="20% - Accent6 9 2 4" xfId="10447" xr:uid="{8DD8DD6D-8904-40E6-93C2-F787CCD00A9D}"/>
    <cellStyle name="20% - Accent6 9 3" xfId="13460" xr:uid="{E40AD4B4-6D59-44B2-8240-C13417450F79}"/>
    <cellStyle name="20% - Accent6 9 4" xfId="19419" xr:uid="{74C307B4-6D48-4BF3-84D7-4B8B410D7D4B}"/>
    <cellStyle name="20% - Accent6 9 5" xfId="7477" xr:uid="{533A1152-CAC1-4849-A026-1FB321A6928F}"/>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3" xfId="23819" xr:uid="{115FEEC6-E833-4E9C-A5AA-7DCFE107EFA4}"/>
    <cellStyle name="40% - Accent1 10 2 4" xfId="11877" xr:uid="{1E21CAA1-0190-4B5D-BB1A-7703472550E9}"/>
    <cellStyle name="40% - Accent1 10 3" xfId="14890" xr:uid="{759C14D1-5BDE-48F4-A888-2FA743CAE398}"/>
    <cellStyle name="40% - Accent1 10 4" xfId="20849" xr:uid="{1EAB9942-7CFE-48A0-B68A-AA9AE92B30A7}"/>
    <cellStyle name="40% - Accent1 10 5" xfId="8907" xr:uid="{6360BF46-B060-472A-826A-6CB1D43632F8}"/>
    <cellStyle name="40% - Accent1 11" xfId="2960" xr:uid="{9418E730-6D02-48F8-97CC-0EC0061FA1A2}"/>
    <cellStyle name="40% - Accent1 11 2" xfId="5930" xr:uid="{4143B6F1-2B9E-4171-9861-E13168B58E69}"/>
    <cellStyle name="40% - Accent1 11 2 2" xfId="17893" xr:uid="{0F396565-D352-4E83-AEBB-CE100993024A}"/>
    <cellStyle name="40% - Accent1 11 2 3" xfId="23852" xr:uid="{A631FCB3-7493-452B-850C-68D145D4A406}"/>
    <cellStyle name="40% - Accent1 11 2 4" xfId="11910" xr:uid="{86E6EAC0-C2D6-4EC1-A3DD-D6FE29437F98}"/>
    <cellStyle name="40% - Accent1 11 3" xfId="14923" xr:uid="{4FB8DE63-FE1F-4AB4-8E1D-442F378B0215}"/>
    <cellStyle name="40% - Accent1 11 4" xfId="20882" xr:uid="{245AC6F9-1400-4D98-9D84-1A26C293CE97}"/>
    <cellStyle name="40% - Accent1 11 5" xfId="8940" xr:uid="{17CAF8FF-8ADB-4EC4-B7D6-CEE7BDE55501}"/>
    <cellStyle name="40% - Accent1 12" xfId="2981" xr:uid="{D7F7DCE9-04DA-4B3D-BC55-F1671D768ED1}"/>
    <cellStyle name="40% - Accent1 12 2" xfId="5951" xr:uid="{ACA26802-5968-4285-B5C3-335E042879B8}"/>
    <cellStyle name="40% - Accent1 12 2 2" xfId="17914" xr:uid="{845C4359-6083-437C-9C86-737F5172AB99}"/>
    <cellStyle name="40% - Accent1 12 2 3" xfId="23873" xr:uid="{7154B10A-7072-4EF3-B4D5-80E2119EA711}"/>
    <cellStyle name="40% - Accent1 12 2 4" xfId="11931" xr:uid="{2189E5C6-CBF8-4EC8-AF4C-BDF7B069CB92}"/>
    <cellStyle name="40% - Accent1 12 3" xfId="14944" xr:uid="{A7657B72-C8B1-48DA-A3A4-C9D72D92C1BE}"/>
    <cellStyle name="40% - Accent1 12 4" xfId="20903" xr:uid="{5B496825-B9EA-4819-B98E-20A8B18C170E}"/>
    <cellStyle name="40% - Accent1 12 5" xfId="8961" xr:uid="{DC25092B-C2F9-4012-8168-68031869605C}"/>
    <cellStyle name="40% - Accent1 13" xfId="3008" xr:uid="{3FD181D6-B4D4-47DF-989C-FA1BA47AE806}"/>
    <cellStyle name="40% - Accent1 13 2" xfId="14971" xr:uid="{7A7337C7-C1E0-4AE7-941E-D192F33902CC}"/>
    <cellStyle name="40% - Accent1 13 3" xfId="20930" xr:uid="{0A617EC5-4E2E-490A-A1FA-201CAFF02462}"/>
    <cellStyle name="40% - Accent1 13 4" xfId="8988" xr:uid="{CCC299D7-2096-4B9E-94C4-37867983DCD2}"/>
    <cellStyle name="40% - Accent1 14" xfId="5974" xr:uid="{78FB18DF-E0F0-4C8F-8129-BEC9C1EA72E3}"/>
    <cellStyle name="40% - Accent1 14 2" xfId="17937" xr:uid="{D400647B-DA97-4AFA-A556-7A56C9A6A944}"/>
    <cellStyle name="40% - Accent1 14 3" xfId="23896" xr:uid="{95459C55-5D6D-4FD4-B503-FA1A873AC12B}"/>
    <cellStyle name="40% - Accent1 14 4" xfId="11954" xr:uid="{3A8C25A7-5E74-4555-839C-93628DC86F86}"/>
    <cellStyle name="40% - Accent1 15" xfId="5995" xr:uid="{C5080D10-6BC2-485E-812F-EDFA57AE44AA}"/>
    <cellStyle name="40% - Accent1 15 2" xfId="11975" xr:uid="{22C4B7AE-B16D-4FCB-BFAF-E6242EB82CD7}"/>
    <cellStyle name="40% - Accent1 16" xfId="11998" xr:uid="{2C2C7FEA-9BD4-40A7-BAAD-F67BB743BDCE}"/>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2" xfId="128" xr:uid="{00000000-0005-0000-0000-000049000000}"/>
    <cellStyle name="40% - Accent1 2 2 10" xfId="6108" xr:uid="{DB014451-A8D9-4D76-A397-94E3F41A1346}"/>
    <cellStyle name="40% - Accent1 2 2 2" xfId="244" xr:uid="{00000000-0005-0000-0000-000049000000}"/>
    <cellStyle name="40% - Accent1 2 2 2 2" xfId="592" xr:uid="{00000000-0005-0000-0000-000049000000}"/>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3" xfId="23650" xr:uid="{93E4CF15-E688-4082-96F6-09F7013DBB9B}"/>
    <cellStyle name="40% - Accent1 2 2 2 2 2 2 2 4" xfId="11708" xr:uid="{77018A2E-890D-45C2-A1BE-782977304E35}"/>
    <cellStyle name="40% - Accent1 2 2 2 2 2 2 3" xfId="14721" xr:uid="{DAF036E5-8ADA-4066-898D-E746F294C030}"/>
    <cellStyle name="40% - Accent1 2 2 2 2 2 2 4" xfId="20680" xr:uid="{C7618BBF-EA39-4B8D-AC76-F9EF74FC6E30}"/>
    <cellStyle name="40% - Accent1 2 2 2 2 2 2 5" xfId="8738" xr:uid="{F58974A9-F016-41C8-945C-29BDF6CFA646}"/>
    <cellStyle name="40% - Accent1 2 2 2 2 2 3" xfId="4284" xr:uid="{609B6744-972B-4206-A639-5D449B4CB64A}"/>
    <cellStyle name="40% - Accent1 2 2 2 2 2 3 2" xfId="16247" xr:uid="{389EA06F-DBA4-4650-B576-93B7C0F9E738}"/>
    <cellStyle name="40% - Accent1 2 2 2 2 2 3 3" xfId="22206" xr:uid="{814262DB-44F2-4183-9717-5892215C1BAE}"/>
    <cellStyle name="40% - Accent1 2 2 2 2 2 3 4" xfId="10264" xr:uid="{98AFAAD9-F14A-4976-A99A-ECF64328FCB9}"/>
    <cellStyle name="40% - Accent1 2 2 2 2 2 4" xfId="13277" xr:uid="{FAE4D6AE-2709-4498-9681-C989F95F39E6}"/>
    <cellStyle name="40% - Accent1 2 2 2 2 2 5" xfId="19236" xr:uid="{D288C575-5A01-4520-A62F-11CA2044221A}"/>
    <cellStyle name="40% - Accent1 2 2 2 2 2 6" xfId="7294" xr:uid="{C554D823-FF47-41C0-B72C-705AF91B4C1B}"/>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3" xfId="22928" xr:uid="{14FC2D14-B119-4E5A-B170-753E80A2B1B9}"/>
    <cellStyle name="40% - Accent1 2 2 2 2 3 2 4" xfId="10986" xr:uid="{B9C814D5-0483-4A4F-AD8B-0DF8C31774A2}"/>
    <cellStyle name="40% - Accent1 2 2 2 2 3 3" xfId="13999" xr:uid="{7148BD3F-AA14-46E7-8DAA-633B720C5119}"/>
    <cellStyle name="40% - Accent1 2 2 2 2 3 4" xfId="19958" xr:uid="{EFB7ECD9-572E-40D8-B0DF-4938FC8FD7E7}"/>
    <cellStyle name="40% - Accent1 2 2 2 2 3 5" xfId="8016" xr:uid="{E62DF68D-F1F7-476B-B91A-5D7F620A732C}"/>
    <cellStyle name="40% - Accent1 2 2 2 2 4" xfId="3562" xr:uid="{07BF2D41-EC42-4FE4-A96D-1E3C72D1272D}"/>
    <cellStyle name="40% - Accent1 2 2 2 2 4 2" xfId="15525" xr:uid="{591FEE32-8E0A-42C7-8A99-A9F51A60CB7E}"/>
    <cellStyle name="40% - Accent1 2 2 2 2 4 3" xfId="21484" xr:uid="{A765EFF5-A94A-45F2-A97C-C487E0542173}"/>
    <cellStyle name="40% - Accent1 2 2 2 2 4 4" xfId="9542" xr:uid="{32FCDCB0-873C-4D24-B0CF-C733103F757A}"/>
    <cellStyle name="40% - Accent1 2 2 2 2 5" xfId="12555" xr:uid="{B2A29A83-A463-4EE0-9CFB-59DABFEFA558}"/>
    <cellStyle name="40% - Accent1 2 2 2 2 6" xfId="18514" xr:uid="{27E93897-45E9-4383-B902-19DADFE2DFFD}"/>
    <cellStyle name="40% - Accent1 2 2 2 2 7" xfId="6572" xr:uid="{BAEE4B30-9A02-4979-A2B2-20281FB43730}"/>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3" xfId="23302" xr:uid="{AEB4668D-AF97-48A5-AF10-7FFFF2B62C4F}"/>
    <cellStyle name="40% - Accent1 2 2 2 3 2 2 4" xfId="11360" xr:uid="{C649C14A-DB17-47AB-8F30-5DFB0C965E2E}"/>
    <cellStyle name="40% - Accent1 2 2 2 3 2 3" xfId="14373" xr:uid="{5E1E66E9-53F0-4E47-B797-989355C8B2CA}"/>
    <cellStyle name="40% - Accent1 2 2 2 3 2 4" xfId="20332" xr:uid="{3AE26084-E3A3-439B-BD6E-A0AA6B853010}"/>
    <cellStyle name="40% - Accent1 2 2 2 3 2 5" xfId="8390" xr:uid="{2CFE2CF1-98B6-4528-BBA3-330C3984A10E}"/>
    <cellStyle name="40% - Accent1 2 2 2 3 3" xfId="3936" xr:uid="{D39301E3-1572-49AF-AA6C-9A5351C51650}"/>
    <cellStyle name="40% - Accent1 2 2 2 3 3 2" xfId="15899" xr:uid="{A7F9DF5F-0861-4123-A8AE-C8DD8C6DEE78}"/>
    <cellStyle name="40% - Accent1 2 2 2 3 3 3" xfId="21858" xr:uid="{63DAA0C9-765B-49AC-BEFE-AC88D6380124}"/>
    <cellStyle name="40% - Accent1 2 2 2 3 3 4" xfId="9916" xr:uid="{8A0287B9-3C58-4D7E-A99C-0427F9ABC2A6}"/>
    <cellStyle name="40% - Accent1 2 2 2 3 4" xfId="12929" xr:uid="{AD06296A-C4AF-455C-A4D6-9D4D552AF6D5}"/>
    <cellStyle name="40% - Accent1 2 2 2 3 5" xfId="18888" xr:uid="{1899E8F1-3927-4B78-B0C0-7BD4C357DF9D}"/>
    <cellStyle name="40% - Accent1 2 2 2 3 6" xfId="6946" xr:uid="{511F6C45-7135-46A2-8640-60277C5EB3A0}"/>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3" xfId="22580" xr:uid="{FB5F6719-1648-422F-86DC-9F35FEF94155}"/>
    <cellStyle name="40% - Accent1 2 2 2 4 2 4" xfId="10638" xr:uid="{AD24ECB8-F10E-4656-95CA-B61A30BBA22F}"/>
    <cellStyle name="40% - Accent1 2 2 2 4 3" xfId="13651" xr:uid="{69F96539-7DB5-4741-848D-8E3B9051E8BF}"/>
    <cellStyle name="40% - Accent1 2 2 2 4 4" xfId="19610" xr:uid="{5DC3CD16-7A95-4D96-9B49-ED1FD5FF3F74}"/>
    <cellStyle name="40% - Accent1 2 2 2 4 5" xfId="7668" xr:uid="{B85D519C-443F-49EB-9963-AE0BE3B44D59}"/>
    <cellStyle name="40% - Accent1 2 2 2 5" xfId="3214" xr:uid="{B0C12BEE-ABA7-4116-9800-D6CA454DF353}"/>
    <cellStyle name="40% - Accent1 2 2 2 5 2" xfId="15177" xr:uid="{B50CDD95-3A22-46DF-8633-D614D053C9AF}"/>
    <cellStyle name="40% - Accent1 2 2 2 5 3" xfId="21136" xr:uid="{AD21FF18-313B-40AA-B763-955AC8DD0861}"/>
    <cellStyle name="40% - Accent1 2 2 2 5 4" xfId="9194" xr:uid="{FF16D56E-7F62-45CE-BC71-CC6B10BA9B5C}"/>
    <cellStyle name="40% - Accent1 2 2 2 6" xfId="12207" xr:uid="{BED30520-FA57-4A5D-BD8B-A06AD50FFD7C}"/>
    <cellStyle name="40% - Accent1 2 2 2 7" xfId="18166" xr:uid="{8FCBB25B-892A-4049-A942-181DB9BB6E69}"/>
    <cellStyle name="40% - Accent1 2 2 2 8" xfId="6224" xr:uid="{AAE6E2A0-E83A-4D1D-8150-0B5EE8832535}"/>
    <cellStyle name="40% - Accent1 2 2 3" xfId="360" xr:uid="{00000000-0005-0000-0000-000049000000}"/>
    <cellStyle name="40% - Accent1 2 2 3 2" xfId="708" xr:uid="{00000000-0005-0000-0000-000049000000}"/>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3" xfId="23766" xr:uid="{BC567889-DC12-4BB5-8D93-267E72597A74}"/>
    <cellStyle name="40% - Accent1 2 2 3 2 2 2 2 4" xfId="11824" xr:uid="{34C0B1F8-9563-49B9-A64C-32CBC8F8D3FA}"/>
    <cellStyle name="40% - Accent1 2 2 3 2 2 2 3" xfId="14837" xr:uid="{A85E8FD7-6A8B-44E2-A86F-F482182A3BC6}"/>
    <cellStyle name="40% - Accent1 2 2 3 2 2 2 4" xfId="20796" xr:uid="{88AB1452-7881-4A27-8985-D4C1B7A56D77}"/>
    <cellStyle name="40% - Accent1 2 2 3 2 2 2 5" xfId="8854" xr:uid="{F9473C2E-ED29-4D2B-A884-F28EC633AC66}"/>
    <cellStyle name="40% - Accent1 2 2 3 2 2 3" xfId="4400" xr:uid="{432CCAAF-5FDF-4D56-A619-D1BBDB46217C}"/>
    <cellStyle name="40% - Accent1 2 2 3 2 2 3 2" xfId="16363" xr:uid="{B4551A8A-3F05-4F2E-A774-1E94708CD9FD}"/>
    <cellStyle name="40% - Accent1 2 2 3 2 2 3 3" xfId="22322" xr:uid="{4E284525-5639-4383-ADD4-80CAF958C026}"/>
    <cellStyle name="40% - Accent1 2 2 3 2 2 3 4" xfId="10380" xr:uid="{ACC76B11-60F4-43A7-BB5E-4C87E597FE05}"/>
    <cellStyle name="40% - Accent1 2 2 3 2 2 4" xfId="13393" xr:uid="{BF895F29-19D6-469C-B5CA-87221388F76B}"/>
    <cellStyle name="40% - Accent1 2 2 3 2 2 5" xfId="19352" xr:uid="{8BEBCBA6-D6AA-44F9-9C79-87EE708A7618}"/>
    <cellStyle name="40% - Accent1 2 2 3 2 2 6" xfId="7410" xr:uid="{73B9941C-4AD8-481E-B7F4-9D9934029B7F}"/>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3" xfId="23044" xr:uid="{A3272DA3-9CAA-488B-A988-37537AFAD35F}"/>
    <cellStyle name="40% - Accent1 2 2 3 2 3 2 4" xfId="11102" xr:uid="{38D5151D-B377-4FB8-9C32-2646C50DEC32}"/>
    <cellStyle name="40% - Accent1 2 2 3 2 3 3" xfId="14115" xr:uid="{40CD69D2-E30A-45C2-9B31-BBA60553D62A}"/>
    <cellStyle name="40% - Accent1 2 2 3 2 3 4" xfId="20074" xr:uid="{31E45C87-EAD2-436F-A65F-6FFC63523249}"/>
    <cellStyle name="40% - Accent1 2 2 3 2 3 5" xfId="8132" xr:uid="{EDD91231-1F7F-418E-8D30-EF13B3C77EB4}"/>
    <cellStyle name="40% - Accent1 2 2 3 2 4" xfId="3678" xr:uid="{FEEF1EC8-CCE5-4A1B-8445-0765AF1BFCA1}"/>
    <cellStyle name="40% - Accent1 2 2 3 2 4 2" xfId="15641" xr:uid="{2DC6B3FD-F058-410B-A849-43ED5307D51A}"/>
    <cellStyle name="40% - Accent1 2 2 3 2 4 3" xfId="21600" xr:uid="{2C84EC2D-240A-461D-91FB-9BE538444B86}"/>
    <cellStyle name="40% - Accent1 2 2 3 2 4 4" xfId="9658" xr:uid="{76490F1A-8FDC-4E11-9106-DB28FF806CEE}"/>
    <cellStyle name="40% - Accent1 2 2 3 2 5" xfId="12671" xr:uid="{A8188403-32FF-4919-97EA-38DD044DF696}"/>
    <cellStyle name="40% - Accent1 2 2 3 2 6" xfId="18630" xr:uid="{2E9E0020-45AE-4378-8A08-C2226ACBEBD4}"/>
    <cellStyle name="40% - Accent1 2 2 3 2 7" xfId="6688" xr:uid="{53BDCC66-0818-4748-BEB8-49C1FD91B105}"/>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3" xfId="23418" xr:uid="{146C4B9F-AC5B-4C85-B954-27FB2521E78C}"/>
    <cellStyle name="40% - Accent1 2 2 3 3 2 2 4" xfId="11476" xr:uid="{56821120-AB91-4143-B0E3-EB589FA75A96}"/>
    <cellStyle name="40% - Accent1 2 2 3 3 2 3" xfId="14489" xr:uid="{80DDDE3D-5DFD-4371-9C3E-FD44A724C575}"/>
    <cellStyle name="40% - Accent1 2 2 3 3 2 4" xfId="20448" xr:uid="{D95FD062-AD0F-4905-B0A4-EFD2112EB772}"/>
    <cellStyle name="40% - Accent1 2 2 3 3 2 5" xfId="8506" xr:uid="{B67F5231-54CB-4F66-9C61-3FB3E679BBC7}"/>
    <cellStyle name="40% - Accent1 2 2 3 3 3" xfId="4052" xr:uid="{1EA751F3-1BB2-4C11-8995-270468D37903}"/>
    <cellStyle name="40% - Accent1 2 2 3 3 3 2" xfId="16015" xr:uid="{820529BD-8320-4081-B44E-C41AE29671D6}"/>
    <cellStyle name="40% - Accent1 2 2 3 3 3 3" xfId="21974" xr:uid="{DC4CB4C7-531B-4036-877E-253A91744C26}"/>
    <cellStyle name="40% - Accent1 2 2 3 3 3 4" xfId="10032" xr:uid="{D8B0BD8E-25B8-4623-BDE8-ACC5A621E780}"/>
    <cellStyle name="40% - Accent1 2 2 3 3 4" xfId="13045" xr:uid="{F44FD09D-2374-4608-8A48-5294E8938192}"/>
    <cellStyle name="40% - Accent1 2 2 3 3 5" xfId="19004" xr:uid="{3B955451-22E7-4C93-8DE6-963C6A352C35}"/>
    <cellStyle name="40% - Accent1 2 2 3 3 6" xfId="7062" xr:uid="{563F39A2-7176-4401-82E1-E66621DE03BB}"/>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3" xfId="22696" xr:uid="{59E0B08A-40C8-450E-A95B-B089083B324D}"/>
    <cellStyle name="40% - Accent1 2 2 3 4 2 4" xfId="10754" xr:uid="{3A81AFD4-C31C-44F9-904F-92585B21049E}"/>
    <cellStyle name="40% - Accent1 2 2 3 4 3" xfId="13767" xr:uid="{E89E1E7E-86F2-4AB4-A05F-9DDB520A6FD6}"/>
    <cellStyle name="40% - Accent1 2 2 3 4 4" xfId="19726" xr:uid="{65543751-4644-4688-B143-0C3A41CB569F}"/>
    <cellStyle name="40% - Accent1 2 2 3 4 5" xfId="7784" xr:uid="{4161088A-E783-4DA7-8C30-475BBCE3CCA3}"/>
    <cellStyle name="40% - Accent1 2 2 3 5" xfId="3330" xr:uid="{DA3D5225-25E6-44C7-9F54-F4CD27DEAFD7}"/>
    <cellStyle name="40% - Accent1 2 2 3 5 2" xfId="15293" xr:uid="{BE0796A1-8C49-49AA-895F-6E329B206451}"/>
    <cellStyle name="40% - Accent1 2 2 3 5 3" xfId="21252" xr:uid="{F9EFC117-6A8E-48F6-9114-75594FA07F14}"/>
    <cellStyle name="40% - Accent1 2 2 3 5 4" xfId="9310" xr:uid="{98601614-C62F-41A4-9BA9-FD9DE8FCCED3}"/>
    <cellStyle name="40% - Accent1 2 2 3 6" xfId="12323" xr:uid="{61AE45F4-BED4-4471-A37F-F6CC6A746859}"/>
    <cellStyle name="40% - Accent1 2 2 3 7" xfId="18282" xr:uid="{2B05E591-F1E7-427B-9158-6871E422FC73}"/>
    <cellStyle name="40% - Accent1 2 2 3 8" xfId="6340" xr:uid="{AF35E75F-9ADE-4BCE-BFA5-4D5550A9885D}"/>
    <cellStyle name="40% - Accent1 2 2 4" xfId="476" xr:uid="{00000000-0005-0000-0000-000049000000}"/>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3" xfId="23534" xr:uid="{8D28A610-B292-4E0E-B969-20B35EB8BA5F}"/>
    <cellStyle name="40% - Accent1 2 2 4 2 2 2 4" xfId="11592" xr:uid="{8BD54268-B5BD-40F2-9D9E-ADA77A89FD79}"/>
    <cellStyle name="40% - Accent1 2 2 4 2 2 3" xfId="14605" xr:uid="{24CE0EB4-6920-4766-82D1-4EE958A146DC}"/>
    <cellStyle name="40% - Accent1 2 2 4 2 2 4" xfId="20564" xr:uid="{D0EE0A9B-BA2E-4BBE-A788-2606E66F3EC1}"/>
    <cellStyle name="40% - Accent1 2 2 4 2 2 5" xfId="8622" xr:uid="{5A188E6C-1687-4B9C-9F9A-097874C1B646}"/>
    <cellStyle name="40% - Accent1 2 2 4 2 3" xfId="4168" xr:uid="{75B02AE5-E7D3-4824-A449-1BC824564C84}"/>
    <cellStyle name="40% - Accent1 2 2 4 2 3 2" xfId="16131" xr:uid="{1D8A895D-7CD0-4FD7-8A05-FF4A4E19F4E8}"/>
    <cellStyle name="40% - Accent1 2 2 4 2 3 3" xfId="22090" xr:uid="{00F50B20-C9CB-455F-9D7E-2C499B7767F7}"/>
    <cellStyle name="40% - Accent1 2 2 4 2 3 4" xfId="10148" xr:uid="{AF707934-7553-46B8-801B-0588A2475625}"/>
    <cellStyle name="40% - Accent1 2 2 4 2 4" xfId="13161" xr:uid="{BA44CFE1-14AF-4CDD-A120-8F055BEE0616}"/>
    <cellStyle name="40% - Accent1 2 2 4 2 5" xfId="19120" xr:uid="{C701930C-40FA-4B94-A071-A72B07A38907}"/>
    <cellStyle name="40% - Accent1 2 2 4 2 6" xfId="7178" xr:uid="{CB04336D-55B4-4E8C-BDB3-A9B32477280C}"/>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3" xfId="22812" xr:uid="{FA7A9DEF-389D-462C-AF79-28E1D6DE8459}"/>
    <cellStyle name="40% - Accent1 2 2 4 3 2 4" xfId="10870" xr:uid="{C08636FB-7C3A-4621-975F-F3AC025E8BB0}"/>
    <cellStyle name="40% - Accent1 2 2 4 3 3" xfId="13883" xr:uid="{4EEEEA62-3002-4BE2-909A-F3D91D8DF2E4}"/>
    <cellStyle name="40% - Accent1 2 2 4 3 4" xfId="19842" xr:uid="{DC654EEE-F398-4E68-91BE-83B3134311F7}"/>
    <cellStyle name="40% - Accent1 2 2 4 3 5" xfId="7900" xr:uid="{2727C81E-F018-4D88-93A1-2D04B2177AAA}"/>
    <cellStyle name="40% - Accent1 2 2 4 4" xfId="3446" xr:uid="{C77C6584-70B5-441C-99A1-C617824B4240}"/>
    <cellStyle name="40% - Accent1 2 2 4 4 2" xfId="15409" xr:uid="{B337F68C-5627-469F-89C8-8E79EE6EB863}"/>
    <cellStyle name="40% - Accent1 2 2 4 4 3" xfId="21368" xr:uid="{5A1019B8-E7D7-4948-BC83-E160891699C5}"/>
    <cellStyle name="40% - Accent1 2 2 4 4 4" xfId="9426" xr:uid="{D43C2878-22DE-44BB-A1EA-DD74CFA9CB2F}"/>
    <cellStyle name="40% - Accent1 2 2 4 5" xfId="12439" xr:uid="{C90A32D8-7B49-4F08-B85F-358E6539D555}"/>
    <cellStyle name="40% - Accent1 2 2 4 6" xfId="18398" xr:uid="{89B0D908-FDD9-40D5-A9FD-18B2223B1E8D}"/>
    <cellStyle name="40% - Accent1 2 2 4 7" xfId="6456" xr:uid="{2C6D9B56-4DF0-4ECB-AD4F-79A8B98A477A}"/>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3" xfId="23186" xr:uid="{F3439153-A54E-4ED6-B098-C3C0A1BDBD26}"/>
    <cellStyle name="40% - Accent1 2 2 5 2 2 4" xfId="11244" xr:uid="{DED21D09-71F9-44EC-B9CA-3031347842B8}"/>
    <cellStyle name="40% - Accent1 2 2 5 2 3" xfId="14257" xr:uid="{3EA61603-2D67-41A6-BF5D-3123064A0A3A}"/>
    <cellStyle name="40% - Accent1 2 2 5 2 4" xfId="20216" xr:uid="{1B7422D1-8CEA-44B4-B07F-18E89D2EEB84}"/>
    <cellStyle name="40% - Accent1 2 2 5 2 5" xfId="8274" xr:uid="{49B6D758-29DD-4B2E-9D30-527C6D7D32E5}"/>
    <cellStyle name="40% - Accent1 2 2 5 3" xfId="3820" xr:uid="{E6B878C5-28F9-4BC4-8AA0-F60C38A5FD21}"/>
    <cellStyle name="40% - Accent1 2 2 5 3 2" xfId="15783" xr:uid="{4A496D76-A5F0-4729-B343-53503A2E1F12}"/>
    <cellStyle name="40% - Accent1 2 2 5 3 3" xfId="21742" xr:uid="{23A9CDE8-B47B-48B8-B17C-75BF7EDCB632}"/>
    <cellStyle name="40% - Accent1 2 2 5 3 4" xfId="9800" xr:uid="{7AB1531D-C474-4412-B80A-72DDB930C50B}"/>
    <cellStyle name="40% - Accent1 2 2 5 4" xfId="12813" xr:uid="{06CA3317-2478-4A4C-BA9D-0084215F8694}"/>
    <cellStyle name="40% - Accent1 2 2 5 5" xfId="18772" xr:uid="{41A7CD91-5AE0-4781-97E3-5485A370550B}"/>
    <cellStyle name="40% - Accent1 2 2 5 6" xfId="6830" xr:uid="{48EF059E-1092-4237-8553-163C3ABFAD84}"/>
    <cellStyle name="40% - Accent1 2 2 6" xfId="1572" xr:uid="{00000000-0005-0000-0000-000049000000}"/>
    <cellStyle name="40% - Accent1 2 2 6 2" xfId="4542" xr:uid="{E5D505E8-9A46-43E3-8E96-BCD1D2A12488}"/>
    <cellStyle name="40% - Accent1 2 2 6 2 2" xfId="16505" xr:uid="{9F5F6A98-86DA-4260-B2D9-403FBBCE3FE0}"/>
    <cellStyle name="40% - Accent1 2 2 6 2 3" xfId="22464" xr:uid="{6B866F71-F593-46D3-B4B3-BA0EF74649BF}"/>
    <cellStyle name="40% - Accent1 2 2 6 2 4" xfId="10522" xr:uid="{9CAD85B9-3436-490B-867D-5B7AEE95338D}"/>
    <cellStyle name="40% - Accent1 2 2 6 3" xfId="13535" xr:uid="{8E07AE74-9EE2-46A1-B325-48A7AF3D99C7}"/>
    <cellStyle name="40% - Accent1 2 2 6 4" xfId="19494" xr:uid="{D5088BE4-DA51-45E9-BB0F-B338A3A0E122}"/>
    <cellStyle name="40% - Accent1 2 2 6 5" xfId="7552" xr:uid="{B803486D-C6B9-4E69-BABE-A5E3CF6B04E0}"/>
    <cellStyle name="40% - Accent1 2 2 7" xfId="3098" xr:uid="{73FBB3A4-7E7C-4392-A9E2-768D60435D06}"/>
    <cellStyle name="40% - Accent1 2 2 7 2" xfId="15061" xr:uid="{557024A9-6B8C-4692-A2C2-A523D14ED45D}"/>
    <cellStyle name="40% - Accent1 2 2 7 3" xfId="21020" xr:uid="{3C4EFED7-B20F-43DD-A568-4BC61550B739}"/>
    <cellStyle name="40% - Accent1 2 2 7 4" xfId="9078" xr:uid="{8185A609-62C9-4F7F-98D8-D16F8F39EC67}"/>
    <cellStyle name="40% - Accent1 2 2 8" xfId="12091" xr:uid="{B663A4B2-40FF-4F15-BD12-22B6164C118D}"/>
    <cellStyle name="40% - Accent1 2 2 9" xfId="18050" xr:uid="{6BD78C39-1921-41B4-A409-E983B2227E1B}"/>
    <cellStyle name="40% - Accent1 2 3" xfId="186" xr:uid="{00000000-0005-0000-0000-000049000000}"/>
    <cellStyle name="40% - Accent1 2 3 2" xfId="534" xr:uid="{00000000-0005-0000-0000-000049000000}"/>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3" xfId="23592" xr:uid="{21E4BE9D-C49C-46D5-8947-DB1BF9807688}"/>
    <cellStyle name="40% - Accent1 2 3 2 2 2 2 4" xfId="11650" xr:uid="{2F714295-3BE2-46B7-B3B2-8132EC402C70}"/>
    <cellStyle name="40% - Accent1 2 3 2 2 2 3" xfId="14663" xr:uid="{F9C354F7-DDB0-4C3A-9A57-82CCD8ED7B9F}"/>
    <cellStyle name="40% - Accent1 2 3 2 2 2 4" xfId="20622" xr:uid="{602F7A5F-CE8F-43B8-9359-7E3A1F944C1F}"/>
    <cellStyle name="40% - Accent1 2 3 2 2 2 5" xfId="8680" xr:uid="{27DA56FD-B1D4-4262-A8D6-12F50D2E6D06}"/>
    <cellStyle name="40% - Accent1 2 3 2 2 3" xfId="4226" xr:uid="{1479E5AA-B4BB-4FD4-882A-15AA2164C89C}"/>
    <cellStyle name="40% - Accent1 2 3 2 2 3 2" xfId="16189" xr:uid="{0C0523D6-4B23-4BC9-A67C-E5A2ED47B8C3}"/>
    <cellStyle name="40% - Accent1 2 3 2 2 3 3" xfId="22148" xr:uid="{BC4A695F-D5CA-4A4A-8654-1820C69C94AE}"/>
    <cellStyle name="40% - Accent1 2 3 2 2 3 4" xfId="10206" xr:uid="{E4715999-CCA5-434D-98E8-412201799622}"/>
    <cellStyle name="40% - Accent1 2 3 2 2 4" xfId="13219" xr:uid="{617DD230-7897-40D6-848B-10432E63E8E3}"/>
    <cellStyle name="40% - Accent1 2 3 2 2 5" xfId="19178" xr:uid="{D35A0762-2B3E-4BF1-A132-0D3EC9794B0E}"/>
    <cellStyle name="40% - Accent1 2 3 2 2 6" xfId="7236" xr:uid="{537301FF-5859-4AB2-9CD2-C43AB2CF539B}"/>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3" xfId="22870" xr:uid="{94B2832C-5DDE-4BB7-B859-DAE6B55196D0}"/>
    <cellStyle name="40% - Accent1 2 3 2 3 2 4" xfId="10928" xr:uid="{2710F80C-2944-47ED-849B-0C9334DD5839}"/>
    <cellStyle name="40% - Accent1 2 3 2 3 3" xfId="13941" xr:uid="{3A033E6B-DB23-4107-8649-FFC64CAB5AFE}"/>
    <cellStyle name="40% - Accent1 2 3 2 3 4" xfId="19900" xr:uid="{B9E5E3B9-95B8-4519-BA33-EEC19AEBD6EE}"/>
    <cellStyle name="40% - Accent1 2 3 2 3 5" xfId="7958" xr:uid="{B84FEB6E-9AF1-4863-8CB5-69D725C45E54}"/>
    <cellStyle name="40% - Accent1 2 3 2 4" xfId="3504" xr:uid="{357F099A-9397-48DF-A7D0-90B20BC02F52}"/>
    <cellStyle name="40% - Accent1 2 3 2 4 2" xfId="15467" xr:uid="{67E30933-6542-4614-980B-C80F6982D626}"/>
    <cellStyle name="40% - Accent1 2 3 2 4 3" xfId="21426" xr:uid="{C0490950-0225-4AFD-828E-626096759003}"/>
    <cellStyle name="40% - Accent1 2 3 2 4 4" xfId="9484" xr:uid="{2BF004D6-4A76-4BB3-91AC-E884EBE975C2}"/>
    <cellStyle name="40% - Accent1 2 3 2 5" xfId="12497" xr:uid="{6BC216C5-81ED-4618-9235-5BA2E6B35B8C}"/>
    <cellStyle name="40% - Accent1 2 3 2 6" xfId="18456" xr:uid="{881BDB0E-5E63-46A1-94E9-0FF7CAE4308A}"/>
    <cellStyle name="40% - Accent1 2 3 2 7" xfId="6514" xr:uid="{981BA9AB-16FC-455C-989C-9CF4DB3544A1}"/>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3" xfId="23244" xr:uid="{29F6463D-EC7A-4A94-8827-A59193E1C65E}"/>
    <cellStyle name="40% - Accent1 2 3 3 2 2 4" xfId="11302" xr:uid="{7990A77A-54B1-4984-BB58-FD2E9A55067E}"/>
    <cellStyle name="40% - Accent1 2 3 3 2 3" xfId="14315" xr:uid="{69A11A48-97D1-4197-9AB8-713B792B5CD4}"/>
    <cellStyle name="40% - Accent1 2 3 3 2 4" xfId="20274" xr:uid="{498B3205-C504-4316-B41E-9FA6E634BC88}"/>
    <cellStyle name="40% - Accent1 2 3 3 2 5" xfId="8332" xr:uid="{915E04B2-ED4D-4C81-9CE5-AE5697F503F1}"/>
    <cellStyle name="40% - Accent1 2 3 3 3" xfId="3878" xr:uid="{54D76BBF-9CD3-4E1B-BB8D-5B8C30265B8F}"/>
    <cellStyle name="40% - Accent1 2 3 3 3 2" xfId="15841" xr:uid="{FC63B8D3-A063-4B49-824F-3036E22C9A51}"/>
    <cellStyle name="40% - Accent1 2 3 3 3 3" xfId="21800" xr:uid="{BFF6A769-9763-4ABD-AE65-FF48B56406C7}"/>
    <cellStyle name="40% - Accent1 2 3 3 3 4" xfId="9858" xr:uid="{1EAC82E2-3823-4DDC-92BB-6C458D24E2A6}"/>
    <cellStyle name="40% - Accent1 2 3 3 4" xfId="12871" xr:uid="{53C554FD-B2BB-4FBE-912E-AFDB8F9E7B6C}"/>
    <cellStyle name="40% - Accent1 2 3 3 5" xfId="18830" xr:uid="{02F2C8B0-5E3F-42C1-BE1D-82855AF4615E}"/>
    <cellStyle name="40% - Accent1 2 3 3 6" xfId="6888" xr:uid="{58EB784D-59D0-4228-953A-9A2F6B339933}"/>
    <cellStyle name="40% - Accent1 2 3 4" xfId="1630" xr:uid="{00000000-0005-0000-0000-000049000000}"/>
    <cellStyle name="40% - Accent1 2 3 4 2" xfId="4600" xr:uid="{1C24FF8C-E1B5-4022-AAED-DCC7357F11CD}"/>
    <cellStyle name="40% - Accent1 2 3 4 2 2" xfId="16563" xr:uid="{1D634326-67AC-4A03-A64C-DEBD7F1153BE}"/>
    <cellStyle name="40% - Accent1 2 3 4 2 3" xfId="22522" xr:uid="{5585B27B-A0AE-44FC-81B3-AD403F06BF3E}"/>
    <cellStyle name="40% - Accent1 2 3 4 2 4" xfId="10580" xr:uid="{3D6D9B63-3649-4AE5-9941-BE1ECF606E2A}"/>
    <cellStyle name="40% - Accent1 2 3 4 3" xfId="13593" xr:uid="{9866E496-FAD0-4338-B85A-BE2160792F05}"/>
    <cellStyle name="40% - Accent1 2 3 4 4" xfId="19552" xr:uid="{41F4A89D-C118-4BA7-B5D9-792053F56B72}"/>
    <cellStyle name="40% - Accent1 2 3 4 5" xfId="7610" xr:uid="{540EE227-FFE1-4E1C-AF8A-0BE5E1F25F70}"/>
    <cellStyle name="40% - Accent1 2 3 5" xfId="3156" xr:uid="{27E2D199-1CD5-4E71-9540-BE56599BB49F}"/>
    <cellStyle name="40% - Accent1 2 3 5 2" xfId="15119" xr:uid="{61B18B53-870E-4D3E-AC6D-A90188FBF7D8}"/>
    <cellStyle name="40% - Accent1 2 3 5 3" xfId="21078" xr:uid="{C3540B8B-F043-4690-BC7F-CD11034A8756}"/>
    <cellStyle name="40% - Accent1 2 3 5 4" xfId="9136" xr:uid="{475B3416-4926-4C3F-94C9-262E678795AC}"/>
    <cellStyle name="40% - Accent1 2 3 6" xfId="12149" xr:uid="{253C2BEE-F97D-4CFA-9518-1BC6A9B1D329}"/>
    <cellStyle name="40% - Accent1 2 3 7" xfId="18108" xr:uid="{FD74BAA0-37E4-4A97-A72B-AFBCA367343E}"/>
    <cellStyle name="40% - Accent1 2 3 8" xfId="6166" xr:uid="{C39CAE20-A664-4DB2-AE6F-241A80876E2F}"/>
    <cellStyle name="40% - Accent1 2 4" xfId="302" xr:uid="{00000000-0005-0000-0000-000049000000}"/>
    <cellStyle name="40% - Accent1 2 4 2" xfId="650" xr:uid="{00000000-0005-0000-0000-000049000000}"/>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3" xfId="23708" xr:uid="{2A2C118A-EF77-4B41-BE00-DDA6FCD1013E}"/>
    <cellStyle name="40% - Accent1 2 4 2 2 2 2 4" xfId="11766" xr:uid="{A74C8D3C-1A26-46C5-972D-E729FE73644E}"/>
    <cellStyle name="40% - Accent1 2 4 2 2 2 3" xfId="14779" xr:uid="{2EE1705A-CD3B-41F6-A1AB-C39299D4A2DF}"/>
    <cellStyle name="40% - Accent1 2 4 2 2 2 4" xfId="20738" xr:uid="{575D2401-CAB6-4304-A301-6DC999C683A9}"/>
    <cellStyle name="40% - Accent1 2 4 2 2 2 5" xfId="8796" xr:uid="{07A2048E-EFA1-4508-A07B-2B5DB979D4D3}"/>
    <cellStyle name="40% - Accent1 2 4 2 2 3" xfId="4342" xr:uid="{BEF5F0AE-C22D-4172-8694-204A6C63F1A8}"/>
    <cellStyle name="40% - Accent1 2 4 2 2 3 2" xfId="16305" xr:uid="{2C8121B9-74AF-4C5E-A2CA-BC60042DFC98}"/>
    <cellStyle name="40% - Accent1 2 4 2 2 3 3" xfId="22264" xr:uid="{71BA8017-84DA-47C8-B3F3-D6AB3430B809}"/>
    <cellStyle name="40% - Accent1 2 4 2 2 3 4" xfId="10322" xr:uid="{F221E928-FA20-4A3B-ADBA-59BA4BA0E4E0}"/>
    <cellStyle name="40% - Accent1 2 4 2 2 4" xfId="13335" xr:uid="{1DA49A32-09BB-4E02-BB7E-7243816A765A}"/>
    <cellStyle name="40% - Accent1 2 4 2 2 5" xfId="19294" xr:uid="{F85A2040-F1B0-4EB9-9691-6EBE11C8E5E3}"/>
    <cellStyle name="40% - Accent1 2 4 2 2 6" xfId="7352" xr:uid="{4F21E538-B3A5-43BC-B62A-54CBB454BE9B}"/>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3" xfId="22986" xr:uid="{49283E3C-58D0-4DE9-9BB2-A6F391F453CF}"/>
    <cellStyle name="40% - Accent1 2 4 2 3 2 4" xfId="11044" xr:uid="{12C314FD-B928-4E57-BF83-34F905C24364}"/>
    <cellStyle name="40% - Accent1 2 4 2 3 3" xfId="14057" xr:uid="{295E3C8C-6D56-476A-A579-8BDECC7A37F2}"/>
    <cellStyle name="40% - Accent1 2 4 2 3 4" xfId="20016" xr:uid="{1609E26C-CB06-4B25-A5CE-C0DAC6435C7A}"/>
    <cellStyle name="40% - Accent1 2 4 2 3 5" xfId="8074" xr:uid="{5465ECCF-CFC3-4241-BF0A-4D667C43A7B1}"/>
    <cellStyle name="40% - Accent1 2 4 2 4" xfId="3620" xr:uid="{12E8990E-15F9-48DC-A50D-ACFF2DEC2953}"/>
    <cellStyle name="40% - Accent1 2 4 2 4 2" xfId="15583" xr:uid="{464A10BD-68AD-4BD0-A757-4E7C819D3275}"/>
    <cellStyle name="40% - Accent1 2 4 2 4 3" xfId="21542" xr:uid="{B092E0CD-913B-45AC-8471-9D3276E8ED89}"/>
    <cellStyle name="40% - Accent1 2 4 2 4 4" xfId="9600" xr:uid="{83AEE5E2-2B2A-400F-B827-966ED9BA3E42}"/>
    <cellStyle name="40% - Accent1 2 4 2 5" xfId="12613" xr:uid="{B8CE76DA-53D8-4005-B61E-3718E96DA9AD}"/>
    <cellStyle name="40% - Accent1 2 4 2 6" xfId="18572" xr:uid="{826371C6-BC0C-460B-BCED-2DB8A9166948}"/>
    <cellStyle name="40% - Accent1 2 4 2 7" xfId="6630" xr:uid="{BD738938-26B4-4993-A99B-A467AF5B3501}"/>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3" xfId="23360" xr:uid="{6310D787-DA51-4304-8D2D-6356A6AA56ED}"/>
    <cellStyle name="40% - Accent1 2 4 3 2 2 4" xfId="11418" xr:uid="{4A7C58E0-6892-4580-9C25-8A044952DF82}"/>
    <cellStyle name="40% - Accent1 2 4 3 2 3" xfId="14431" xr:uid="{ED66468C-48C5-402F-802F-0E5EBBD901C8}"/>
    <cellStyle name="40% - Accent1 2 4 3 2 4" xfId="20390" xr:uid="{BDC381F9-80F0-43CB-BC4A-0A56588F5297}"/>
    <cellStyle name="40% - Accent1 2 4 3 2 5" xfId="8448" xr:uid="{6DDE389C-ED10-4AB1-8664-1A0910738452}"/>
    <cellStyle name="40% - Accent1 2 4 3 3" xfId="3994" xr:uid="{430A8968-4A81-4D59-834B-9EB67A9BF30B}"/>
    <cellStyle name="40% - Accent1 2 4 3 3 2" xfId="15957" xr:uid="{B7E53564-F6C6-4008-8322-B8D691716AAE}"/>
    <cellStyle name="40% - Accent1 2 4 3 3 3" xfId="21916" xr:uid="{259B2D33-228D-4E47-92F9-A3C708E373EE}"/>
    <cellStyle name="40% - Accent1 2 4 3 3 4" xfId="9974" xr:uid="{A35C1DE3-2E27-49C7-BA37-5C71227D04DF}"/>
    <cellStyle name="40% - Accent1 2 4 3 4" xfId="12987" xr:uid="{4311057A-D505-47E4-B7A0-57F66B498FCE}"/>
    <cellStyle name="40% - Accent1 2 4 3 5" xfId="18946" xr:uid="{28046962-2F16-4CED-95BE-0A07B12A0350}"/>
    <cellStyle name="40% - Accent1 2 4 3 6" xfId="7004" xr:uid="{46BDA0FA-E6B6-4ABD-9C89-7410639B9B3C}"/>
    <cellStyle name="40% - Accent1 2 4 4" xfId="1746" xr:uid="{00000000-0005-0000-0000-000049000000}"/>
    <cellStyle name="40% - Accent1 2 4 4 2" xfId="4716" xr:uid="{0F4362A7-055C-4A2D-A8D6-67A877658DA6}"/>
    <cellStyle name="40% - Accent1 2 4 4 2 2" xfId="16679" xr:uid="{FC4444EA-5E14-44FA-8667-51A7F6B8675B}"/>
    <cellStyle name="40% - Accent1 2 4 4 2 3" xfId="22638" xr:uid="{CF370F6C-93CA-4622-B187-4FB388544DB1}"/>
    <cellStyle name="40% - Accent1 2 4 4 2 4" xfId="10696" xr:uid="{D9CC5E09-77B8-42FD-AE03-16A4E8D4FA12}"/>
    <cellStyle name="40% - Accent1 2 4 4 3" xfId="13709" xr:uid="{3AFC9394-35CC-4172-B309-32D3C7935CFB}"/>
    <cellStyle name="40% - Accent1 2 4 4 4" xfId="19668" xr:uid="{F3D00924-8B24-43AC-B8AD-7AFFEC88E38E}"/>
    <cellStyle name="40% - Accent1 2 4 4 5" xfId="7726" xr:uid="{42CC9CD1-E978-46D2-9297-65F104340731}"/>
    <cellStyle name="40% - Accent1 2 4 5" xfId="3272" xr:uid="{2BCB12FE-15DA-481E-B18C-BA50D29C9843}"/>
    <cellStyle name="40% - Accent1 2 4 5 2" xfId="15235" xr:uid="{8A2AC337-A958-45CC-8F6A-9A1D6CDBF251}"/>
    <cellStyle name="40% - Accent1 2 4 5 3" xfId="21194" xr:uid="{62887EF5-CF68-4D69-9351-2BD770FF2D1C}"/>
    <cellStyle name="40% - Accent1 2 4 5 4" xfId="9252" xr:uid="{01B58BCB-6B9F-427E-81CF-7CAA118AB500}"/>
    <cellStyle name="40% - Accent1 2 4 6" xfId="12265" xr:uid="{B97CA2E1-5458-43DF-8C97-25B660915869}"/>
    <cellStyle name="40% - Accent1 2 4 7" xfId="18224" xr:uid="{D4A4EC89-B39B-4760-98BB-7B86EC9689DF}"/>
    <cellStyle name="40% - Accent1 2 4 8" xfId="6282" xr:uid="{FD2466B4-577B-4F2A-8521-CF266CD442AD}"/>
    <cellStyle name="40% - Accent1 2 5" xfId="418" xr:uid="{00000000-0005-0000-0000-000049000000}"/>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3" xfId="23476" xr:uid="{A0E1E742-634A-4F72-B0CF-6636BBBD939B}"/>
    <cellStyle name="40% - Accent1 2 5 2 2 2 4" xfId="11534" xr:uid="{ECB922D2-4C0A-4942-8B4E-DF93765FF23C}"/>
    <cellStyle name="40% - Accent1 2 5 2 2 3" xfId="14547" xr:uid="{4DF0948E-2F7A-46F9-BA2F-CEF5EA072CCB}"/>
    <cellStyle name="40% - Accent1 2 5 2 2 4" xfId="20506" xr:uid="{C63E9CB9-4637-4185-98C7-E1F0B39E7337}"/>
    <cellStyle name="40% - Accent1 2 5 2 2 5" xfId="8564" xr:uid="{266A7836-D71F-48DF-A56C-75ADBDE9B017}"/>
    <cellStyle name="40% - Accent1 2 5 2 3" xfId="4110" xr:uid="{DC85BB6C-9036-4784-81C5-B4AB9308812F}"/>
    <cellStyle name="40% - Accent1 2 5 2 3 2" xfId="16073" xr:uid="{9501E5E1-071A-467C-966B-CA5711BB878E}"/>
    <cellStyle name="40% - Accent1 2 5 2 3 3" xfId="22032" xr:uid="{EB6B291F-37AF-4D01-944B-F299CF3A3082}"/>
    <cellStyle name="40% - Accent1 2 5 2 3 4" xfId="10090" xr:uid="{40DD1DA8-C4A3-48E2-BAAA-297763C2E80F}"/>
    <cellStyle name="40% - Accent1 2 5 2 4" xfId="13103" xr:uid="{DE2718FD-0E15-491F-B2C4-322F5A20D2F8}"/>
    <cellStyle name="40% - Accent1 2 5 2 5" xfId="19062" xr:uid="{454B237E-AA6E-4CA1-A27A-2D46612162AE}"/>
    <cellStyle name="40% - Accent1 2 5 2 6" xfId="7120" xr:uid="{5234294B-981F-4F87-AD66-E960B2896F3B}"/>
    <cellStyle name="40% - Accent1 2 5 3" xfId="1862" xr:uid="{00000000-0005-0000-0000-000049000000}"/>
    <cellStyle name="40% - Accent1 2 5 3 2" xfId="4832" xr:uid="{7C0D520E-D60F-4F32-B37C-86020FE547D6}"/>
    <cellStyle name="40% - Accent1 2 5 3 2 2" xfId="16795" xr:uid="{86B53892-7FED-463D-A0F9-F5B7000D3F71}"/>
    <cellStyle name="40% - Accent1 2 5 3 2 3" xfId="22754" xr:uid="{40243111-3013-46A2-9242-3F8740188C33}"/>
    <cellStyle name="40% - Accent1 2 5 3 2 4" xfId="10812" xr:uid="{15BF87C5-8533-41F0-AFAC-C7A722279251}"/>
    <cellStyle name="40% - Accent1 2 5 3 3" xfId="13825" xr:uid="{B1F7C056-C097-43AB-B873-0776D515341D}"/>
    <cellStyle name="40% - Accent1 2 5 3 4" xfId="19784" xr:uid="{4D036046-714C-4296-AC27-CE71A7A228AE}"/>
    <cellStyle name="40% - Accent1 2 5 3 5" xfId="7842" xr:uid="{40B811DA-1B09-4460-9582-01C06059954E}"/>
    <cellStyle name="40% - Accent1 2 5 4" xfId="3388" xr:uid="{B0BC1DA0-CA20-40EA-92AF-4682037D8555}"/>
    <cellStyle name="40% - Accent1 2 5 4 2" xfId="15351" xr:uid="{CA28BAA1-FFF9-445C-BABF-0549F633E8F0}"/>
    <cellStyle name="40% - Accent1 2 5 4 3" xfId="21310" xr:uid="{1EE4E529-9463-4A4A-861A-B5936DA3C1B8}"/>
    <cellStyle name="40% - Accent1 2 5 4 4" xfId="9368" xr:uid="{6523C68B-169E-4D2B-9685-C694C28D119D}"/>
    <cellStyle name="40% - Accent1 2 5 5" xfId="12381" xr:uid="{57CB4F3F-770F-441E-A8A9-7E812782AC8F}"/>
    <cellStyle name="40% - Accent1 2 5 6" xfId="18340" xr:uid="{5DAE6EAF-E35C-46F0-8D05-D35717FF87F2}"/>
    <cellStyle name="40% - Accent1 2 5 7" xfId="6398" xr:uid="{395A25B1-7E98-45C9-9781-D59C8A8ECC58}"/>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3" xfId="23128" xr:uid="{092921E3-E1BF-4B94-97C4-9EF1D44DD8B7}"/>
    <cellStyle name="40% - Accent1 2 6 2 2 4" xfId="11186" xr:uid="{E081E148-F2C4-4FFD-BF94-264965D8924A}"/>
    <cellStyle name="40% - Accent1 2 6 2 3" xfId="14199" xr:uid="{A14940DB-0D78-44D1-BBFA-2FCF4B268214}"/>
    <cellStyle name="40% - Accent1 2 6 2 4" xfId="20158" xr:uid="{0FB6DC32-C1F1-48B7-8A57-63F497D42A1C}"/>
    <cellStyle name="40% - Accent1 2 6 2 5" xfId="8216" xr:uid="{151092EC-CBB3-454B-BAA8-8529B962972B}"/>
    <cellStyle name="40% - Accent1 2 6 3" xfId="3762" xr:uid="{E972035D-43FE-4D5C-839D-847CF325ED7F}"/>
    <cellStyle name="40% - Accent1 2 6 3 2" xfId="15725" xr:uid="{2DA0A8A3-9AC2-4661-97D7-0304F795DCE9}"/>
    <cellStyle name="40% - Accent1 2 6 3 3" xfId="21684" xr:uid="{8DC3984B-03B6-476B-B004-2E60B07F2332}"/>
    <cellStyle name="40% - Accent1 2 6 3 4" xfId="9742" xr:uid="{2D0FC18C-69DF-40CB-8C38-30D265FCCCBC}"/>
    <cellStyle name="40% - Accent1 2 6 4" xfId="12755" xr:uid="{0DFDB7BB-BD4D-479A-B648-574995512190}"/>
    <cellStyle name="40% - Accent1 2 6 5" xfId="18714" xr:uid="{1017BAC6-19BC-43C2-8FA0-35B2271D11C7}"/>
    <cellStyle name="40% - Accent1 2 6 6" xfId="6772" xr:uid="{B9D971C7-D9D2-47FF-8F4B-4439F2F50529}"/>
    <cellStyle name="40% - Accent1 2 7" xfId="1514" xr:uid="{00000000-0005-0000-0000-000049000000}"/>
    <cellStyle name="40% - Accent1 2 7 2" xfId="4484" xr:uid="{2AB3F2B5-AA93-4EB8-9EA8-D055216EA49A}"/>
    <cellStyle name="40% - Accent1 2 7 2 2" xfId="16447" xr:uid="{A9A1C4F0-66D8-4C2F-A755-7FD73CAAB72C}"/>
    <cellStyle name="40% - Accent1 2 7 2 3" xfId="22406" xr:uid="{F5C4E45F-F764-4A2F-979B-0107135401FB}"/>
    <cellStyle name="40% - Accent1 2 7 2 4" xfId="10464" xr:uid="{C8727E46-DCDF-4079-AB8D-56358C2F2568}"/>
    <cellStyle name="40% - Accent1 2 7 3" xfId="13477" xr:uid="{4E1AECA2-A7D0-4815-8203-77E27C8DC88C}"/>
    <cellStyle name="40% - Accent1 2 7 4" xfId="19436" xr:uid="{78CCE5F2-A140-49F6-8ADE-D7B316791633}"/>
    <cellStyle name="40% - Accent1 2 7 5" xfId="7494" xr:uid="{DB31B305-2EF4-497C-BE51-C870B460F1CC}"/>
    <cellStyle name="40% - Accent1 2 8" xfId="3040" xr:uid="{DF8483C4-9CB6-4B26-9F93-561D57582614}"/>
    <cellStyle name="40% - Accent1 2 8 2" xfId="15003" xr:uid="{6729CEBF-486E-44A3-A04F-257B2F12F9C9}"/>
    <cellStyle name="40% - Accent1 2 8 3" xfId="20962" xr:uid="{8A6A7C90-2175-455E-8676-AD9F9EB6B301}"/>
    <cellStyle name="40% - Accent1 2 8 4" xfId="9020" xr:uid="{19E66403-E2CF-4DE9-8C36-CB12FC278FC8}"/>
    <cellStyle name="40% - Accent1 2 9" xfId="12033" xr:uid="{F6D49CAB-72B0-4914-A0F2-A2DC4E3CEF2B}"/>
    <cellStyle name="40% - Accent1 3" xfId="97" xr:uid="{00000000-0005-0000-0000-00006A000000}"/>
    <cellStyle name="40% - Accent1 3 10" xfId="6077" xr:uid="{1D6503DB-A7CD-4B51-BDCD-C01BD5D4C5D0}"/>
    <cellStyle name="40% - Accent1 3 2" xfId="213" xr:uid="{00000000-0005-0000-0000-00006A000000}"/>
    <cellStyle name="40% - Accent1 3 2 2" xfId="561" xr:uid="{00000000-0005-0000-0000-00006A000000}"/>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3" xfId="23619" xr:uid="{AEA95A1F-791A-4737-AE27-98BD8B6C8728}"/>
    <cellStyle name="40% - Accent1 3 2 2 2 2 2 4" xfId="11677" xr:uid="{CBC7D3A8-EA14-42E0-8A6F-98BF86104C10}"/>
    <cellStyle name="40% - Accent1 3 2 2 2 2 3" xfId="14690" xr:uid="{01D2748F-DC4F-4BEE-9642-3B6A3774DAFD}"/>
    <cellStyle name="40% - Accent1 3 2 2 2 2 4" xfId="20649" xr:uid="{2A538B74-47EC-4B62-95AE-4B30BE6A24E6}"/>
    <cellStyle name="40% - Accent1 3 2 2 2 2 5" xfId="8707" xr:uid="{6C8E8EC4-BACC-4FC4-B0F7-429B4F50D69D}"/>
    <cellStyle name="40% - Accent1 3 2 2 2 3" xfId="4253" xr:uid="{CFB4E532-2A60-42E9-88C8-448A371B0861}"/>
    <cellStyle name="40% - Accent1 3 2 2 2 3 2" xfId="16216" xr:uid="{12477843-C580-4249-9C2F-2D1592EC462D}"/>
    <cellStyle name="40% - Accent1 3 2 2 2 3 3" xfId="22175" xr:uid="{0906C930-E3C0-457E-AD99-E83F5AC9D606}"/>
    <cellStyle name="40% - Accent1 3 2 2 2 3 4" xfId="10233" xr:uid="{78442C46-BB31-4306-8A83-C05331C08888}"/>
    <cellStyle name="40% - Accent1 3 2 2 2 4" xfId="13246" xr:uid="{8C3D325C-A491-497C-9E45-1E43B4C0E30C}"/>
    <cellStyle name="40% - Accent1 3 2 2 2 5" xfId="19205" xr:uid="{96AA0355-B447-4645-9851-ACA1956AB947}"/>
    <cellStyle name="40% - Accent1 3 2 2 2 6" xfId="7263" xr:uid="{224B9F47-81A6-41F7-B8B8-5ADFA991D772}"/>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3" xfId="22897" xr:uid="{9A7691BA-3D78-4E80-A36C-EEA96B7379FB}"/>
    <cellStyle name="40% - Accent1 3 2 2 3 2 4" xfId="10955" xr:uid="{C317A288-63D8-4869-8DEE-38586C251B0A}"/>
    <cellStyle name="40% - Accent1 3 2 2 3 3" xfId="13968" xr:uid="{77548567-0018-4B96-A52C-49D92F876CC6}"/>
    <cellStyle name="40% - Accent1 3 2 2 3 4" xfId="19927" xr:uid="{AC06D227-EF92-4FD5-B22C-A2C9F1566062}"/>
    <cellStyle name="40% - Accent1 3 2 2 3 5" xfId="7985" xr:uid="{79B5B0EC-7507-48AC-B3B6-99F01415E9D1}"/>
    <cellStyle name="40% - Accent1 3 2 2 4" xfId="3531" xr:uid="{1E791178-B1A4-4BA2-9E52-FF90104E0F3D}"/>
    <cellStyle name="40% - Accent1 3 2 2 4 2" xfId="15494" xr:uid="{3F60F187-0A2A-4F3F-A067-001F5EA9DB5E}"/>
    <cellStyle name="40% - Accent1 3 2 2 4 3" xfId="21453" xr:uid="{98597A38-7E65-449C-8EFC-E10571AFBDF9}"/>
    <cellStyle name="40% - Accent1 3 2 2 4 4" xfId="9511" xr:uid="{F6A8D647-E1D0-4A1B-9F22-6BB1C5C84C1B}"/>
    <cellStyle name="40% - Accent1 3 2 2 5" xfId="12524" xr:uid="{03494194-F9F7-4405-BF8D-F0CB2CBA7125}"/>
    <cellStyle name="40% - Accent1 3 2 2 6" xfId="18483" xr:uid="{8B1CB6FA-4901-480E-91BC-71975EA32E53}"/>
    <cellStyle name="40% - Accent1 3 2 2 7" xfId="6541" xr:uid="{9C167343-305E-4CE9-B1FC-08BFA5FA0644}"/>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3" xfId="23271" xr:uid="{46865D67-45FA-4EA6-896D-E6D48FA434A5}"/>
    <cellStyle name="40% - Accent1 3 2 3 2 2 4" xfId="11329" xr:uid="{1AEE2247-5FD0-40F1-8B5F-B8FB428A7B8E}"/>
    <cellStyle name="40% - Accent1 3 2 3 2 3" xfId="14342" xr:uid="{AD036371-40FA-4953-B138-B6E7D81FFDE7}"/>
    <cellStyle name="40% - Accent1 3 2 3 2 4" xfId="20301" xr:uid="{66777217-3FD3-475E-97EC-06C21DFB3EE5}"/>
    <cellStyle name="40% - Accent1 3 2 3 2 5" xfId="8359" xr:uid="{7FE1E05D-94D0-4829-957D-DECFC4D730AE}"/>
    <cellStyle name="40% - Accent1 3 2 3 3" xfId="3905" xr:uid="{EAA2E774-E995-4100-8A8F-01684138B233}"/>
    <cellStyle name="40% - Accent1 3 2 3 3 2" xfId="15868" xr:uid="{6728C55B-76BD-4303-AE37-D8EF427E665F}"/>
    <cellStyle name="40% - Accent1 3 2 3 3 3" xfId="21827" xr:uid="{DAC92A8C-BC41-49AB-8FCC-2B9094A468D3}"/>
    <cellStyle name="40% - Accent1 3 2 3 3 4" xfId="9885" xr:uid="{43BAE6E3-7CEF-432F-A2AF-9B33FE07480E}"/>
    <cellStyle name="40% - Accent1 3 2 3 4" xfId="12898" xr:uid="{3D75047E-6059-4100-A6F8-84FFEE776F8C}"/>
    <cellStyle name="40% - Accent1 3 2 3 5" xfId="18857" xr:uid="{33359FA7-755A-4DA0-AC61-9C87F8C4888A}"/>
    <cellStyle name="40% - Accent1 3 2 3 6" xfId="6915" xr:uid="{BC0724DC-7EF3-47CA-9D59-2B0D6241C29D}"/>
    <cellStyle name="40% - Accent1 3 2 4" xfId="1657" xr:uid="{00000000-0005-0000-0000-00006A000000}"/>
    <cellStyle name="40% - Accent1 3 2 4 2" xfId="4627" xr:uid="{A48D25E3-C693-4477-9BB6-FFB75A387CBC}"/>
    <cellStyle name="40% - Accent1 3 2 4 2 2" xfId="16590" xr:uid="{EB6228FE-9AA9-42CF-85A5-6B1BB8F89108}"/>
    <cellStyle name="40% - Accent1 3 2 4 2 3" xfId="22549" xr:uid="{6F285ACD-8F22-40D3-B3BC-17896839C638}"/>
    <cellStyle name="40% - Accent1 3 2 4 2 4" xfId="10607" xr:uid="{8007472C-066E-4603-8F21-DB4928D984DF}"/>
    <cellStyle name="40% - Accent1 3 2 4 3" xfId="13620" xr:uid="{2FF8EB12-C40D-4F83-81B9-36F95D38E27E}"/>
    <cellStyle name="40% - Accent1 3 2 4 4" xfId="19579" xr:uid="{936850C9-A4AE-4BB1-8B29-5D63F548D435}"/>
    <cellStyle name="40% - Accent1 3 2 4 5" xfId="7637" xr:uid="{7187A400-8A2B-4C1A-97D5-36F96334B44C}"/>
    <cellStyle name="40% - Accent1 3 2 5" xfId="3183" xr:uid="{7062CA13-B2B5-4A50-84D5-A58E72875A8E}"/>
    <cellStyle name="40% - Accent1 3 2 5 2" xfId="15146" xr:uid="{3771C070-B3E6-49CC-9077-378CC00673E8}"/>
    <cellStyle name="40% - Accent1 3 2 5 3" xfId="21105" xr:uid="{BF9302A7-4C96-4A86-AAEC-F7A8E8B2B240}"/>
    <cellStyle name="40% - Accent1 3 2 5 4" xfId="9163" xr:uid="{2E63CCB6-AC2F-46AA-B61D-9521BACF5996}"/>
    <cellStyle name="40% - Accent1 3 2 6" xfId="12176" xr:uid="{308C1CD6-E7DC-40EC-82B3-F0A87D945FF3}"/>
    <cellStyle name="40% - Accent1 3 2 7" xfId="18135" xr:uid="{2BE30CF9-CA13-4DB4-94BC-854B8F625467}"/>
    <cellStyle name="40% - Accent1 3 2 8" xfId="6193" xr:uid="{0107A8CD-6997-4FE0-85D0-50535C9CDA54}"/>
    <cellStyle name="40% - Accent1 3 3" xfId="329" xr:uid="{00000000-0005-0000-0000-00006A000000}"/>
    <cellStyle name="40% - Accent1 3 3 2" xfId="677" xr:uid="{00000000-0005-0000-0000-00006A000000}"/>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3" xfId="23735" xr:uid="{A35999DF-6CD7-4CAA-8E6B-BFE13CC0D85E}"/>
    <cellStyle name="40% - Accent1 3 3 2 2 2 2 4" xfId="11793" xr:uid="{F89E1FF3-0949-4CC7-A1CD-339E933A3F12}"/>
    <cellStyle name="40% - Accent1 3 3 2 2 2 3" xfId="14806" xr:uid="{1D56DCDA-AA36-4B77-A3ED-FE00B38255C5}"/>
    <cellStyle name="40% - Accent1 3 3 2 2 2 4" xfId="20765" xr:uid="{60B090FF-F7CC-4FF8-8842-E65DB094E98A}"/>
    <cellStyle name="40% - Accent1 3 3 2 2 2 5" xfId="8823" xr:uid="{A8B0B8AB-BBA8-446F-B611-5250CEBCDBDD}"/>
    <cellStyle name="40% - Accent1 3 3 2 2 3" xfId="4369" xr:uid="{69C080B6-5251-4A38-883A-EF60F946BDE1}"/>
    <cellStyle name="40% - Accent1 3 3 2 2 3 2" xfId="16332" xr:uid="{7648BDB7-5712-4DEC-A862-9717F572CAF7}"/>
    <cellStyle name="40% - Accent1 3 3 2 2 3 3" xfId="22291" xr:uid="{29478A2D-5F68-41D2-A51C-52EAB53AE6E9}"/>
    <cellStyle name="40% - Accent1 3 3 2 2 3 4" xfId="10349" xr:uid="{F7F65E61-BE8F-40DE-A62C-98D3E87D89F6}"/>
    <cellStyle name="40% - Accent1 3 3 2 2 4" xfId="13362" xr:uid="{515EAD96-E05D-41AD-A268-72DEC827809B}"/>
    <cellStyle name="40% - Accent1 3 3 2 2 5" xfId="19321" xr:uid="{F418767F-1ACA-4A1C-A5DD-0C8F118936A0}"/>
    <cellStyle name="40% - Accent1 3 3 2 2 6" xfId="7379" xr:uid="{8E08DA7A-58BC-4786-B18E-D830C96F1B65}"/>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3" xfId="23013" xr:uid="{41FA4CAC-A4A6-46F7-B619-67540E9385BA}"/>
    <cellStyle name="40% - Accent1 3 3 2 3 2 4" xfId="11071" xr:uid="{2F7A994A-4629-4F5C-9F96-88CC39B2E798}"/>
    <cellStyle name="40% - Accent1 3 3 2 3 3" xfId="14084" xr:uid="{787A4D0E-CEC6-49CF-8A7C-C268CD2B3866}"/>
    <cellStyle name="40% - Accent1 3 3 2 3 4" xfId="20043" xr:uid="{FD6D2AA2-B196-475E-A1B9-5EDE509D9B8E}"/>
    <cellStyle name="40% - Accent1 3 3 2 3 5" xfId="8101" xr:uid="{34EF0C10-DCDC-431D-8986-2720AC152A63}"/>
    <cellStyle name="40% - Accent1 3 3 2 4" xfId="3647" xr:uid="{DB9E9B06-D572-4269-BD15-D16B6EA7D29A}"/>
    <cellStyle name="40% - Accent1 3 3 2 4 2" xfId="15610" xr:uid="{679D81A0-94A5-442A-B4E9-BF05CE7356B6}"/>
    <cellStyle name="40% - Accent1 3 3 2 4 3" xfId="21569" xr:uid="{6614DA32-52C0-48FD-8675-AF254230EC3B}"/>
    <cellStyle name="40% - Accent1 3 3 2 4 4" xfId="9627" xr:uid="{35B1031F-84BD-4F46-8509-E54DAFBD7C7C}"/>
    <cellStyle name="40% - Accent1 3 3 2 5" xfId="12640" xr:uid="{27293D1C-7B88-4BF0-B762-F2674F9E4D0F}"/>
    <cellStyle name="40% - Accent1 3 3 2 6" xfId="18599" xr:uid="{70B2C11A-27D8-4280-824E-0FFCB860DA5E}"/>
    <cellStyle name="40% - Accent1 3 3 2 7" xfId="6657" xr:uid="{52220951-722D-46A5-A799-D741DA1D29D7}"/>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3" xfId="23387" xr:uid="{0777A39F-6253-47CE-9259-F604614D17AC}"/>
    <cellStyle name="40% - Accent1 3 3 3 2 2 4" xfId="11445" xr:uid="{D95E8B0A-D33B-420D-AA26-6458F761781D}"/>
    <cellStyle name="40% - Accent1 3 3 3 2 3" xfId="14458" xr:uid="{CFF42B54-8AA0-478D-A515-53CF6DA64D23}"/>
    <cellStyle name="40% - Accent1 3 3 3 2 4" xfId="20417" xr:uid="{BC6887F0-09DE-4427-B761-6D34F4DCB184}"/>
    <cellStyle name="40% - Accent1 3 3 3 2 5" xfId="8475" xr:uid="{70B6DF7F-2776-48A8-991E-4074854E6347}"/>
    <cellStyle name="40% - Accent1 3 3 3 3" xfId="4021" xr:uid="{3B4BECE6-6A58-421B-9449-213516515B7A}"/>
    <cellStyle name="40% - Accent1 3 3 3 3 2" xfId="15984" xr:uid="{5CF14033-63AC-4C79-A5AC-69A9A9D93902}"/>
    <cellStyle name="40% - Accent1 3 3 3 3 3" xfId="21943" xr:uid="{E4B3D085-E5DF-4173-91CF-20EF8C799DFF}"/>
    <cellStyle name="40% - Accent1 3 3 3 3 4" xfId="10001" xr:uid="{E2774625-0FF8-4105-82D0-837C868E1AFD}"/>
    <cellStyle name="40% - Accent1 3 3 3 4" xfId="13014" xr:uid="{5F65591E-BBA9-44BC-AB40-A1B2948DDC43}"/>
    <cellStyle name="40% - Accent1 3 3 3 5" xfId="18973" xr:uid="{38047F2C-CD5F-4882-97B8-E05DDF706FB1}"/>
    <cellStyle name="40% - Accent1 3 3 3 6" xfId="7031" xr:uid="{9849B8B9-5116-4686-B2E7-6F65406472E3}"/>
    <cellStyle name="40% - Accent1 3 3 4" xfId="1773" xr:uid="{00000000-0005-0000-0000-00006A000000}"/>
    <cellStyle name="40% - Accent1 3 3 4 2" xfId="4743" xr:uid="{D54C69FF-B2D6-4619-B530-1D59CF640CEC}"/>
    <cellStyle name="40% - Accent1 3 3 4 2 2" xfId="16706" xr:uid="{826B620D-363E-4A91-89F1-84884569D36A}"/>
    <cellStyle name="40% - Accent1 3 3 4 2 3" xfId="22665" xr:uid="{B28E2DBE-AC3C-4AC4-8D79-222CCF7DB131}"/>
    <cellStyle name="40% - Accent1 3 3 4 2 4" xfId="10723" xr:uid="{642B4532-B6CC-4093-9999-691CB5C3A523}"/>
    <cellStyle name="40% - Accent1 3 3 4 3" xfId="13736" xr:uid="{612C3CB4-7109-42E7-A9BE-3A3FBB53EEED}"/>
    <cellStyle name="40% - Accent1 3 3 4 4" xfId="19695" xr:uid="{A74D732F-BA80-4F97-B061-060E55388C96}"/>
    <cellStyle name="40% - Accent1 3 3 4 5" xfId="7753" xr:uid="{AD448672-F8A0-4649-A679-E50E31A4DDC0}"/>
    <cellStyle name="40% - Accent1 3 3 5" xfId="3299" xr:uid="{6C84F9A0-41F5-46B6-ACFF-373D8A3D9AF7}"/>
    <cellStyle name="40% - Accent1 3 3 5 2" xfId="15262" xr:uid="{F94E137E-54B6-406D-AC51-39719EB4DAAD}"/>
    <cellStyle name="40% - Accent1 3 3 5 3" xfId="21221" xr:uid="{3B9419A2-0922-490F-8242-9875844AEBFC}"/>
    <cellStyle name="40% - Accent1 3 3 5 4" xfId="9279" xr:uid="{480DCF51-557B-4F8E-8636-4B868B05968A}"/>
    <cellStyle name="40% - Accent1 3 3 6" xfId="12292" xr:uid="{CCA16883-4211-4B19-B250-84590FDC3C9F}"/>
    <cellStyle name="40% - Accent1 3 3 7" xfId="18251" xr:uid="{C4DCA3A6-707A-4910-8DEC-DE9259CAEC0E}"/>
    <cellStyle name="40% - Accent1 3 3 8" xfId="6309" xr:uid="{92C0C365-CFC8-4C15-95B4-CD7A65C84CD5}"/>
    <cellStyle name="40% - Accent1 3 4" xfId="445" xr:uid="{00000000-0005-0000-0000-00006A000000}"/>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3" xfId="23503" xr:uid="{44983D3D-52C4-4358-AC14-57A45B293125}"/>
    <cellStyle name="40% - Accent1 3 4 2 2 2 4" xfId="11561" xr:uid="{AF08DC2B-BEDF-4A59-81A1-BAE50281D848}"/>
    <cellStyle name="40% - Accent1 3 4 2 2 3" xfId="14574" xr:uid="{85AF15FB-A558-43BB-A943-4E85B7FAABE3}"/>
    <cellStyle name="40% - Accent1 3 4 2 2 4" xfId="20533" xr:uid="{0A88587E-38BD-43F0-B8FE-F08AC42F57F0}"/>
    <cellStyle name="40% - Accent1 3 4 2 2 5" xfId="8591" xr:uid="{D729CAE5-7909-4DC5-9B08-82BC1F9912D3}"/>
    <cellStyle name="40% - Accent1 3 4 2 3" xfId="4137" xr:uid="{02535939-A8F2-44EE-8969-933A7E923AB6}"/>
    <cellStyle name="40% - Accent1 3 4 2 3 2" xfId="16100" xr:uid="{4991442E-EC9D-4ADA-BFDC-31477FC22C9E}"/>
    <cellStyle name="40% - Accent1 3 4 2 3 3" xfId="22059" xr:uid="{0BDEBF90-F797-432B-864A-67FF52FB9B1F}"/>
    <cellStyle name="40% - Accent1 3 4 2 3 4" xfId="10117" xr:uid="{A8C303FA-4CEB-414F-B83D-A6E455EB98CD}"/>
    <cellStyle name="40% - Accent1 3 4 2 4" xfId="13130" xr:uid="{6444A295-DE1E-40DA-AEFD-841813A38B10}"/>
    <cellStyle name="40% - Accent1 3 4 2 5" xfId="19089" xr:uid="{ADC73B27-8ACD-407E-A376-208CE4B8C85E}"/>
    <cellStyle name="40% - Accent1 3 4 2 6" xfId="7147" xr:uid="{17814910-8FC1-4911-BFC2-DFE385E49829}"/>
    <cellStyle name="40% - Accent1 3 4 3" xfId="1889" xr:uid="{00000000-0005-0000-0000-00006A000000}"/>
    <cellStyle name="40% - Accent1 3 4 3 2" xfId="4859" xr:uid="{BFBBFCFE-FF4D-477B-BB92-08BAE71C4C5D}"/>
    <cellStyle name="40% - Accent1 3 4 3 2 2" xfId="16822" xr:uid="{74912DAA-AEA5-4A2C-A382-03AA0C1D32D5}"/>
    <cellStyle name="40% - Accent1 3 4 3 2 3" xfId="22781" xr:uid="{ECA08E92-C521-4D60-8E1C-F397C735F110}"/>
    <cellStyle name="40% - Accent1 3 4 3 2 4" xfId="10839" xr:uid="{04C33113-F66A-4948-91B7-F21E77A17541}"/>
    <cellStyle name="40% - Accent1 3 4 3 3" xfId="13852" xr:uid="{9C47F67B-1206-420C-BDF7-749A7CFD6D65}"/>
    <cellStyle name="40% - Accent1 3 4 3 4" xfId="19811" xr:uid="{6668B560-363E-41A2-8B8C-B563B8D31AC9}"/>
    <cellStyle name="40% - Accent1 3 4 3 5" xfId="7869" xr:uid="{67BF9EC7-C77B-41E1-BB09-8A2A2249A7D9}"/>
    <cellStyle name="40% - Accent1 3 4 4" xfId="3415" xr:uid="{B83455CB-EE1C-44CA-96F1-6C52D3954AD9}"/>
    <cellStyle name="40% - Accent1 3 4 4 2" xfId="15378" xr:uid="{176EEF53-7C7C-4A83-8AFD-E03B71B760A8}"/>
    <cellStyle name="40% - Accent1 3 4 4 3" xfId="21337" xr:uid="{42F273EA-76C9-46CF-B6D5-8E47CB35F1DA}"/>
    <cellStyle name="40% - Accent1 3 4 4 4" xfId="9395" xr:uid="{4938719C-2ED3-4112-8510-8FACD42A43E0}"/>
    <cellStyle name="40% - Accent1 3 4 5" xfId="12408" xr:uid="{B9B6DC7D-E933-4B46-AC77-24BF19BE7007}"/>
    <cellStyle name="40% - Accent1 3 4 6" xfId="18367" xr:uid="{D7041C95-9059-4D7A-93F3-2C178D83CE38}"/>
    <cellStyle name="40% - Accent1 3 4 7" xfId="6425" xr:uid="{76B8ABA7-2A39-484A-B7B0-E522E1D764EE}"/>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3" xfId="23155" xr:uid="{BF279314-D644-4022-A0B0-6D98CB30C71C}"/>
    <cellStyle name="40% - Accent1 3 5 2 2 4" xfId="11213" xr:uid="{8163406B-D9CC-4D2E-A1ED-DB1B2169E649}"/>
    <cellStyle name="40% - Accent1 3 5 2 3" xfId="14226" xr:uid="{27105FD0-B1CD-4111-9EF8-47A0CEF81E33}"/>
    <cellStyle name="40% - Accent1 3 5 2 4" xfId="20185" xr:uid="{13E2C482-9CD4-4357-B737-F60441291D24}"/>
    <cellStyle name="40% - Accent1 3 5 2 5" xfId="8243" xr:uid="{DFBDAA91-1485-4C76-83A1-B8DB8B2C69BA}"/>
    <cellStyle name="40% - Accent1 3 5 3" xfId="3789" xr:uid="{4A5BF33A-8D25-49DA-8894-56272F902ED9}"/>
    <cellStyle name="40% - Accent1 3 5 3 2" xfId="15752" xr:uid="{A856533F-1A3A-4D85-8862-365C34413147}"/>
    <cellStyle name="40% - Accent1 3 5 3 3" xfId="21711" xr:uid="{FDF9E623-A6F0-4980-900A-A84166DED1B1}"/>
    <cellStyle name="40% - Accent1 3 5 3 4" xfId="9769" xr:uid="{C6042796-6609-4C43-B925-FA3D47B09C41}"/>
    <cellStyle name="40% - Accent1 3 5 4" xfId="12782" xr:uid="{A05765A1-FDE5-4993-AD1B-29C6C0E3E740}"/>
    <cellStyle name="40% - Accent1 3 5 5" xfId="18741" xr:uid="{2F3BD349-B152-4869-8E88-8C68176C121F}"/>
    <cellStyle name="40% - Accent1 3 5 6" xfId="6799" xr:uid="{8633D730-190F-4451-B6EC-DF40CD27AB85}"/>
    <cellStyle name="40% - Accent1 3 6" xfId="1541" xr:uid="{00000000-0005-0000-0000-00006A000000}"/>
    <cellStyle name="40% - Accent1 3 6 2" xfId="4511" xr:uid="{7A9F4259-7E68-4563-B791-013CA4F642C3}"/>
    <cellStyle name="40% - Accent1 3 6 2 2" xfId="16474" xr:uid="{142F9565-7B31-4CC8-91EA-0A22B919592E}"/>
    <cellStyle name="40% - Accent1 3 6 2 3" xfId="22433" xr:uid="{DBF9965F-8020-4DB1-B1C1-0D3346DFD6C6}"/>
    <cellStyle name="40% - Accent1 3 6 2 4" xfId="10491" xr:uid="{19306ECC-F61C-4901-BC43-1913CA31CE78}"/>
    <cellStyle name="40% - Accent1 3 6 3" xfId="13504" xr:uid="{5241F91B-0A48-4666-8225-E72E5AB37847}"/>
    <cellStyle name="40% - Accent1 3 6 4" xfId="19463" xr:uid="{7E3057FE-4ED9-4C4A-8CE5-9AC44DF17F3D}"/>
    <cellStyle name="40% - Accent1 3 6 5" xfId="7521" xr:uid="{D829942F-3EEB-4074-A5C8-4016C411A37D}"/>
    <cellStyle name="40% - Accent1 3 7" xfId="3067" xr:uid="{5DBC8DEE-46F2-412B-9AE8-816E3D19A074}"/>
    <cellStyle name="40% - Accent1 3 7 2" xfId="15030" xr:uid="{6A1407FB-0827-4FF2-905E-BFF7C5EB2B5E}"/>
    <cellStyle name="40% - Accent1 3 7 3" xfId="20989" xr:uid="{47135321-B17A-43E9-8C0E-DAF65617624E}"/>
    <cellStyle name="40% - Accent1 3 7 4" xfId="9047" xr:uid="{57A789DE-BFFC-452F-8161-C30F9AD99F8D}"/>
    <cellStyle name="40% - Accent1 3 8" xfId="12060" xr:uid="{AA78792F-BF3F-4F39-950A-050166F6125D}"/>
    <cellStyle name="40% - Accent1 3 9" xfId="18019" xr:uid="{90CE8F57-7889-486D-BE16-BB154778C795}"/>
    <cellStyle name="40% - Accent1 4" xfId="155" xr:uid="{00000000-0005-0000-0000-0000B0000000}"/>
    <cellStyle name="40% - Accent1 4 2" xfId="503" xr:uid="{00000000-0005-0000-0000-0000B0000000}"/>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3" xfId="23561" xr:uid="{8B8E299A-39D0-457C-B1E7-71577C5B33C9}"/>
    <cellStyle name="40% - Accent1 4 2 2 2 2 4" xfId="11619" xr:uid="{7ED1BBFF-1FF4-4805-9540-22C1EACE624C}"/>
    <cellStyle name="40% - Accent1 4 2 2 2 3" xfId="14632" xr:uid="{32550BAD-2ECC-4D3B-BFBD-C15782B346A0}"/>
    <cellStyle name="40% - Accent1 4 2 2 2 4" xfId="20591" xr:uid="{A9D5BD58-037C-488A-A655-27A488CFC97F}"/>
    <cellStyle name="40% - Accent1 4 2 2 2 5" xfId="8649" xr:uid="{EBECB006-AEB4-49C1-A2BB-BAA2638A0CC0}"/>
    <cellStyle name="40% - Accent1 4 2 2 3" xfId="4195" xr:uid="{6937A5BE-0952-44A1-BDED-4E8A6AF3467F}"/>
    <cellStyle name="40% - Accent1 4 2 2 3 2" xfId="16158" xr:uid="{16BF22D6-3499-4CE2-80D2-4C6306B55ECF}"/>
    <cellStyle name="40% - Accent1 4 2 2 3 3" xfId="22117" xr:uid="{C411E7B6-5B12-4A70-99BC-1DE666044ACB}"/>
    <cellStyle name="40% - Accent1 4 2 2 3 4" xfId="10175" xr:uid="{850A7FA8-6393-4A25-80BE-A5B5E85C8DD3}"/>
    <cellStyle name="40% - Accent1 4 2 2 4" xfId="13188" xr:uid="{C180BA6A-83CF-4519-BFFA-1943630A678D}"/>
    <cellStyle name="40% - Accent1 4 2 2 5" xfId="19147" xr:uid="{17F65B2E-4CF0-4052-B39A-B8EFC4B8D3D6}"/>
    <cellStyle name="40% - Accent1 4 2 2 6" xfId="7205" xr:uid="{7C630143-86EF-4A7E-A0BF-9F9EE8C3B750}"/>
    <cellStyle name="40% - Accent1 4 2 3" xfId="1947" xr:uid="{00000000-0005-0000-0000-0000B0000000}"/>
    <cellStyle name="40% - Accent1 4 2 3 2" xfId="4917" xr:uid="{A1F799CC-5BE0-4D58-86A8-F8F0C0129894}"/>
    <cellStyle name="40% - Accent1 4 2 3 2 2" xfId="16880" xr:uid="{1816177B-8231-438A-974E-36FA1097CF1E}"/>
    <cellStyle name="40% - Accent1 4 2 3 2 3" xfId="22839" xr:uid="{715D6BCC-3F0F-49B8-8036-5A7A8DC8ED22}"/>
    <cellStyle name="40% - Accent1 4 2 3 2 4" xfId="10897" xr:uid="{7D835E2B-7C10-423C-90C8-46644CB66025}"/>
    <cellStyle name="40% - Accent1 4 2 3 3" xfId="13910" xr:uid="{AD20364B-6189-4803-B1F0-B22031E97DE3}"/>
    <cellStyle name="40% - Accent1 4 2 3 4" xfId="19869" xr:uid="{28619019-635B-443A-9C80-704E213FB6D6}"/>
    <cellStyle name="40% - Accent1 4 2 3 5" xfId="7927" xr:uid="{EA61A1D8-41DA-4D0A-9364-C66CA3B9DDBE}"/>
    <cellStyle name="40% - Accent1 4 2 4" xfId="3473" xr:uid="{F68854AF-3DEA-42DF-BBE7-55D753DA3B5D}"/>
    <cellStyle name="40% - Accent1 4 2 4 2" xfId="15436" xr:uid="{6DAFA370-E96A-4363-9001-528DCC24F2F5}"/>
    <cellStyle name="40% - Accent1 4 2 4 3" xfId="21395" xr:uid="{48B07163-1C2F-42DB-A00F-397D5770F444}"/>
    <cellStyle name="40% - Accent1 4 2 4 4" xfId="9453" xr:uid="{A9B86837-62B5-4A32-A96F-4D428F38EE35}"/>
    <cellStyle name="40% - Accent1 4 2 5" xfId="12466" xr:uid="{AD1FD7E2-D36A-45E9-8AEE-212E199A0360}"/>
    <cellStyle name="40% - Accent1 4 2 6" xfId="18425" xr:uid="{5B9BA1A0-A2AC-4993-8024-C3FB43062253}"/>
    <cellStyle name="40% - Accent1 4 2 7" xfId="6483" xr:uid="{6E299859-72E3-41C2-8094-550613C103B6}"/>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3" xfId="23213" xr:uid="{ECFAD6DC-3965-4CAB-A0F2-94D424093F1A}"/>
    <cellStyle name="40% - Accent1 4 3 2 2 4" xfId="11271" xr:uid="{76F3E590-36DF-41F6-909B-2441B5F1DEF9}"/>
    <cellStyle name="40% - Accent1 4 3 2 3" xfId="14284" xr:uid="{27FBD459-F974-4134-91F2-E4B337AE3C5C}"/>
    <cellStyle name="40% - Accent1 4 3 2 4" xfId="20243" xr:uid="{1C51D3F7-A467-48C8-B999-A36077E061EF}"/>
    <cellStyle name="40% - Accent1 4 3 2 5" xfId="8301" xr:uid="{8CE41D37-1F18-4DA8-B233-E7AB3173EC6D}"/>
    <cellStyle name="40% - Accent1 4 3 3" xfId="3847" xr:uid="{BD476E44-B007-478B-A6C3-C1105AF96A62}"/>
    <cellStyle name="40% - Accent1 4 3 3 2" xfId="15810" xr:uid="{52E539A4-927C-4A38-99D3-23B60271202F}"/>
    <cellStyle name="40% - Accent1 4 3 3 3" xfId="21769" xr:uid="{0BACA24D-E527-4438-882E-D2F49D203987}"/>
    <cellStyle name="40% - Accent1 4 3 3 4" xfId="9827" xr:uid="{9A04BC60-8DD9-464D-B48C-C3B195B0145A}"/>
    <cellStyle name="40% - Accent1 4 3 4" xfId="12840" xr:uid="{B6783856-6916-46CF-9919-CCDCC65E2782}"/>
    <cellStyle name="40% - Accent1 4 3 5" xfId="18799" xr:uid="{EE4A8D6A-090C-4E3A-BA58-02CBA524117E}"/>
    <cellStyle name="40% - Accent1 4 3 6" xfId="6857" xr:uid="{5DE5FEDA-102D-489F-9C1D-6698650951ED}"/>
    <cellStyle name="40% - Accent1 4 4" xfId="1599" xr:uid="{00000000-0005-0000-0000-0000B0000000}"/>
    <cellStyle name="40% - Accent1 4 4 2" xfId="4569" xr:uid="{92DC178E-DFD6-4BBF-AAD5-388E7A360EDD}"/>
    <cellStyle name="40% - Accent1 4 4 2 2" xfId="16532" xr:uid="{19FE0263-056A-4255-97A3-2D7AEAAC8686}"/>
    <cellStyle name="40% - Accent1 4 4 2 3" xfId="22491" xr:uid="{42AF4AC2-7190-4941-A3C5-B7F327AA294A}"/>
    <cellStyle name="40% - Accent1 4 4 2 4" xfId="10549" xr:uid="{3A724ED7-EB04-491C-AA3B-67F65E007D0E}"/>
    <cellStyle name="40% - Accent1 4 4 3" xfId="13562" xr:uid="{4E93B50D-E1C0-432B-9420-5224EDF0C6BA}"/>
    <cellStyle name="40% - Accent1 4 4 4" xfId="19521" xr:uid="{E76DA26E-B855-4BA0-86B0-08F91D1D2E14}"/>
    <cellStyle name="40% - Accent1 4 4 5" xfId="7579" xr:uid="{76BD2C0A-DDC9-4149-B592-7F9BB7ABD8C4}"/>
    <cellStyle name="40% - Accent1 4 5" xfId="3125" xr:uid="{74E0E294-5F35-4178-A33D-756AEC00B969}"/>
    <cellStyle name="40% - Accent1 4 5 2" xfId="15088" xr:uid="{4DAD65CC-2173-4C17-BC00-B50921B2EE9C}"/>
    <cellStyle name="40% - Accent1 4 5 3" xfId="21047" xr:uid="{13333E03-B8AF-472C-9C6C-34D7F22099D1}"/>
    <cellStyle name="40% - Accent1 4 5 4" xfId="9105" xr:uid="{6C5E61BC-5F69-49F1-A362-D208F2CBC4C4}"/>
    <cellStyle name="40% - Accent1 4 6" xfId="12118" xr:uid="{0EB3340A-C362-4955-A048-7FC20A02CFB4}"/>
    <cellStyle name="40% - Accent1 4 7" xfId="18077" xr:uid="{55F2EDDA-6398-4B1F-BAD8-46A88097D238}"/>
    <cellStyle name="40% - Accent1 4 8" xfId="6135" xr:uid="{EAE48AB4-0FB9-47BD-AAC6-12BE9B7D7BC2}"/>
    <cellStyle name="40% - Accent1 5" xfId="271" xr:uid="{00000000-0005-0000-0000-000024010000}"/>
    <cellStyle name="40% - Accent1 5 2" xfId="619" xr:uid="{00000000-0005-0000-0000-000024010000}"/>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3" xfId="23677" xr:uid="{8D144AE3-80A1-44B9-9C83-788FEFF14C92}"/>
    <cellStyle name="40% - Accent1 5 2 2 2 2 4" xfId="11735" xr:uid="{694FF1CC-7438-459F-BCF5-6F31E30A162E}"/>
    <cellStyle name="40% - Accent1 5 2 2 2 3" xfId="14748" xr:uid="{F81232F9-784F-4B4C-97BA-B2EF196CBD97}"/>
    <cellStyle name="40% - Accent1 5 2 2 2 4" xfId="20707" xr:uid="{5435CD6C-D89D-4CED-9F45-F3A1C7CB8EED}"/>
    <cellStyle name="40% - Accent1 5 2 2 2 5" xfId="8765" xr:uid="{80C94D16-5CC4-4A38-9EC4-F69C658CE3D2}"/>
    <cellStyle name="40% - Accent1 5 2 2 3" xfId="4311" xr:uid="{56CB4621-5D92-4EC3-A6D4-5B77E93952D4}"/>
    <cellStyle name="40% - Accent1 5 2 2 3 2" xfId="16274" xr:uid="{6334EE7C-5AF6-4FB6-AFF8-DF6FE8D67E50}"/>
    <cellStyle name="40% - Accent1 5 2 2 3 3" xfId="22233" xr:uid="{B5F95E0A-FF5E-4290-9C78-9BE1D6BC5B09}"/>
    <cellStyle name="40% - Accent1 5 2 2 3 4" xfId="10291" xr:uid="{90D116ED-DA49-4205-A7BE-E6C2FF9B0CD4}"/>
    <cellStyle name="40% - Accent1 5 2 2 4" xfId="13304" xr:uid="{1A3ECD8F-C711-492A-835B-751067A06CE9}"/>
    <cellStyle name="40% - Accent1 5 2 2 5" xfId="19263" xr:uid="{3E84A7DA-0749-4D6A-8286-2527AB58D252}"/>
    <cellStyle name="40% - Accent1 5 2 2 6" xfId="7321" xr:uid="{788AD5F2-8EEA-45A5-9287-AA26EC1E68F6}"/>
    <cellStyle name="40% - Accent1 5 2 3" xfId="2063" xr:uid="{00000000-0005-0000-0000-000024010000}"/>
    <cellStyle name="40% - Accent1 5 2 3 2" xfId="5033" xr:uid="{D4F00680-0B62-4CAF-952F-5D1E48F62C63}"/>
    <cellStyle name="40% - Accent1 5 2 3 2 2" xfId="16996" xr:uid="{527DEB3E-D978-4F58-B1E4-3893C2413777}"/>
    <cellStyle name="40% - Accent1 5 2 3 2 3" xfId="22955" xr:uid="{DAF65902-3686-4355-99CC-26A8D054B002}"/>
    <cellStyle name="40% - Accent1 5 2 3 2 4" xfId="11013" xr:uid="{24D20F39-7415-4ADF-AB99-4F90D0A69C54}"/>
    <cellStyle name="40% - Accent1 5 2 3 3" xfId="14026" xr:uid="{E80C05A8-2B0E-41A7-944D-79468D49355D}"/>
    <cellStyle name="40% - Accent1 5 2 3 4" xfId="19985" xr:uid="{FCE4CA6A-67DE-4D48-95F4-96531903D8AF}"/>
    <cellStyle name="40% - Accent1 5 2 3 5" xfId="8043" xr:uid="{11BD1909-654A-4983-AB21-EBFE4BA59603}"/>
    <cellStyle name="40% - Accent1 5 2 4" xfId="3589" xr:uid="{D9F18630-B8A8-46A8-9E53-9BEF78DDE681}"/>
    <cellStyle name="40% - Accent1 5 2 4 2" xfId="15552" xr:uid="{776A0C9F-92F0-4CBB-9D62-77284008BF8B}"/>
    <cellStyle name="40% - Accent1 5 2 4 3" xfId="21511" xr:uid="{38EBA6DF-929D-483C-A56C-ED790101A3B9}"/>
    <cellStyle name="40% - Accent1 5 2 4 4" xfId="9569" xr:uid="{3CF46525-34C2-46EF-BC5E-FBC1C0516550}"/>
    <cellStyle name="40% - Accent1 5 2 5" xfId="12582" xr:uid="{F733EF7A-3340-4CB9-B260-F6DB9457772C}"/>
    <cellStyle name="40% - Accent1 5 2 6" xfId="18541" xr:uid="{8DA32A14-47E4-4E74-891F-A454AC506622}"/>
    <cellStyle name="40% - Accent1 5 2 7" xfId="6599" xr:uid="{FC0138D0-049A-470B-BDA9-E0B57EAC3DB5}"/>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3" xfId="23329" xr:uid="{8865FD84-43B7-441D-AC83-31909332627B}"/>
    <cellStyle name="40% - Accent1 5 3 2 2 4" xfId="11387" xr:uid="{533B9EBE-9018-4D37-A1CF-15F166E26DA5}"/>
    <cellStyle name="40% - Accent1 5 3 2 3" xfId="14400" xr:uid="{DB42117E-03D3-4013-BDA8-7DBEB2C75800}"/>
    <cellStyle name="40% - Accent1 5 3 2 4" xfId="20359" xr:uid="{20FCD467-A23C-4565-9298-7C7797E2AD1F}"/>
    <cellStyle name="40% - Accent1 5 3 2 5" xfId="8417" xr:uid="{849845FB-19DA-4882-84E7-FFE2E3C7544C}"/>
    <cellStyle name="40% - Accent1 5 3 3" xfId="3963" xr:uid="{3C2F3195-A4C6-4CDA-9842-11F1F015E84E}"/>
    <cellStyle name="40% - Accent1 5 3 3 2" xfId="15926" xr:uid="{C47C599F-88D6-40AF-BB55-E372C0A610A8}"/>
    <cellStyle name="40% - Accent1 5 3 3 3" xfId="21885" xr:uid="{F85BF050-53E8-4DB4-A8ED-8F37F08C8D5E}"/>
    <cellStyle name="40% - Accent1 5 3 3 4" xfId="9943" xr:uid="{C916F229-84F5-4480-91BD-A329568517CC}"/>
    <cellStyle name="40% - Accent1 5 3 4" xfId="12956" xr:uid="{1DF817CA-F7F8-4D86-8336-ED5C23849576}"/>
    <cellStyle name="40% - Accent1 5 3 5" xfId="18915" xr:uid="{ED0EBF8E-B053-4140-92E7-7784802AA258}"/>
    <cellStyle name="40% - Accent1 5 3 6" xfId="6973" xr:uid="{879146AD-FA0A-48CA-9D89-474B46243CC6}"/>
    <cellStyle name="40% - Accent1 5 4" xfId="1715" xr:uid="{00000000-0005-0000-0000-000024010000}"/>
    <cellStyle name="40% - Accent1 5 4 2" xfId="4685" xr:uid="{58FDAEEE-B253-44F2-A228-0EBB5469FBF1}"/>
    <cellStyle name="40% - Accent1 5 4 2 2" xfId="16648" xr:uid="{376980DF-BB18-412A-8C66-1D45E2386167}"/>
    <cellStyle name="40% - Accent1 5 4 2 3" xfId="22607" xr:uid="{261BC8F4-24F9-46B4-9C20-D3EAAB3F6705}"/>
    <cellStyle name="40% - Accent1 5 4 2 4" xfId="10665" xr:uid="{3DC346C3-0A94-420C-A657-DB87C83611E3}"/>
    <cellStyle name="40% - Accent1 5 4 3" xfId="13678" xr:uid="{1BC02383-14AF-472F-BD4B-13A448DDC7A1}"/>
    <cellStyle name="40% - Accent1 5 4 4" xfId="19637" xr:uid="{37257F43-18A3-4A32-B021-FF1E4D5644C4}"/>
    <cellStyle name="40% - Accent1 5 4 5" xfId="7695" xr:uid="{5BA5C994-8E2C-491B-9279-A3089CB2DA0C}"/>
    <cellStyle name="40% - Accent1 5 5" xfId="3241" xr:uid="{AADAE3A5-2F2C-411E-924C-34171B9841F5}"/>
    <cellStyle name="40% - Accent1 5 5 2" xfId="15204" xr:uid="{C3C74A11-86D8-40B5-AD0D-D14DCE12BB12}"/>
    <cellStyle name="40% - Accent1 5 5 3" xfId="21163" xr:uid="{FA911245-497F-4F71-B040-1047914960A7}"/>
    <cellStyle name="40% - Accent1 5 5 4" xfId="9221" xr:uid="{77BC1E9F-647E-4402-A7DB-BBC18ADF89DD}"/>
    <cellStyle name="40% - Accent1 5 6" xfId="12234" xr:uid="{A5327B36-24A6-4037-8117-ADEB530B92D3}"/>
    <cellStyle name="40% - Accent1 5 7" xfId="18193" xr:uid="{DDBC630C-520F-4FD9-8726-A2091C06AAF6}"/>
    <cellStyle name="40% - Accent1 5 8" xfId="6251" xr:uid="{8B675631-252E-4F03-9226-64CBF63DF7DF}"/>
    <cellStyle name="40% - Accent1 6" xfId="387" xr:uid="{00000000-0005-0000-0000-0000CA010000}"/>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3" xfId="23445" xr:uid="{ABD33C2A-6296-40EE-9169-9D98CE9F79F5}"/>
    <cellStyle name="40% - Accent1 6 2 2 2 4" xfId="11503" xr:uid="{C874A6C3-1A86-43A7-AB38-53C84F201E0F}"/>
    <cellStyle name="40% - Accent1 6 2 2 3" xfId="14516" xr:uid="{49C0C1A5-4144-4850-94D6-C7579B56E5E7}"/>
    <cellStyle name="40% - Accent1 6 2 2 4" xfId="20475" xr:uid="{9C183A99-1DED-486B-BD45-3EF247506213}"/>
    <cellStyle name="40% - Accent1 6 2 2 5" xfId="8533" xr:uid="{C0E9AC4A-0CD6-48F6-BE39-F53090FEAB81}"/>
    <cellStyle name="40% - Accent1 6 2 3" xfId="4079" xr:uid="{A3F78D22-E0E2-43BD-8A9A-6F7D07C73590}"/>
    <cellStyle name="40% - Accent1 6 2 3 2" xfId="16042" xr:uid="{F3FD0E33-3A2F-4BCE-BF19-6984969F29EC}"/>
    <cellStyle name="40% - Accent1 6 2 3 3" xfId="22001" xr:uid="{3DBDC559-3634-46A6-B920-83A5EDDF9298}"/>
    <cellStyle name="40% - Accent1 6 2 3 4" xfId="10059" xr:uid="{718E67F9-C5AE-4866-9D1F-402A8F0F5BB7}"/>
    <cellStyle name="40% - Accent1 6 2 4" xfId="13072" xr:uid="{40694685-429C-4D68-9DA5-6363E82E4903}"/>
    <cellStyle name="40% - Accent1 6 2 5" xfId="19031" xr:uid="{E2B38D99-DD5E-4609-AFC8-CEEFB863FD18}"/>
    <cellStyle name="40% - Accent1 6 2 6" xfId="7089" xr:uid="{AC72FB94-B107-4FD4-90CA-0BD70B022969}"/>
    <cellStyle name="40% - Accent1 6 3" xfId="1831" xr:uid="{00000000-0005-0000-0000-0000CA010000}"/>
    <cellStyle name="40% - Accent1 6 3 2" xfId="4801" xr:uid="{1551EBB3-09C9-4311-93C3-D40FAC35EDCA}"/>
    <cellStyle name="40% - Accent1 6 3 2 2" xfId="16764" xr:uid="{142D0227-B5E4-4717-87AE-4D1BD4BDE4A2}"/>
    <cellStyle name="40% - Accent1 6 3 2 3" xfId="22723" xr:uid="{E7BCC0B7-0451-456C-8C34-F17B9AC4575A}"/>
    <cellStyle name="40% - Accent1 6 3 2 4" xfId="10781" xr:uid="{0AC66EC4-6DC8-427D-A999-E598542B6E8A}"/>
    <cellStyle name="40% - Accent1 6 3 3" xfId="13794" xr:uid="{CD73D2DA-2722-4B90-AB4F-B0DA810DFE21}"/>
    <cellStyle name="40% - Accent1 6 3 4" xfId="19753" xr:uid="{53E8C2B3-CB9B-4BF9-B91D-6096AF17F744}"/>
    <cellStyle name="40% - Accent1 6 3 5" xfId="7811" xr:uid="{871173CE-B7C0-4469-8587-FA40AB1BC714}"/>
    <cellStyle name="40% - Accent1 6 4" xfId="3357" xr:uid="{0275A19F-FC55-412D-B483-B1AFA6299A56}"/>
    <cellStyle name="40% - Accent1 6 4 2" xfId="15320" xr:uid="{E6721C8E-39B9-4E14-8A15-3B3CDC87A546}"/>
    <cellStyle name="40% - Accent1 6 4 3" xfId="21279" xr:uid="{596E842F-F498-4B4A-B954-85A8162FE53C}"/>
    <cellStyle name="40% - Accent1 6 4 4" xfId="9337" xr:uid="{1A2B220E-72FB-48F9-976E-14AF40CC7801}"/>
    <cellStyle name="40% - Accent1 6 5" xfId="12350" xr:uid="{479FD7E2-D1D6-42DC-8191-7B8546151776}"/>
    <cellStyle name="40% - Accent1 6 6" xfId="18309" xr:uid="{5A2CC689-CFFF-46AA-A08D-A61A9E190FF4}"/>
    <cellStyle name="40% - Accent1 6 7" xfId="6367" xr:uid="{DF15E6D9-F057-4522-BF23-4FF42E701461}"/>
    <cellStyle name="40% - Accent1 7" xfId="737" xr:uid="{00000000-0005-0000-0000-0000E2020000}"/>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3" xfId="23795" xr:uid="{A0F9DC70-DE7D-43FC-969D-152F59FB25DE}"/>
    <cellStyle name="40% - Accent1 7 2 2 2 4" xfId="11853" xr:uid="{9294C053-78C7-41A1-82C1-C5F2E65988B7}"/>
    <cellStyle name="40% - Accent1 7 2 2 3" xfId="14866" xr:uid="{44FE8695-F268-48A0-A3AB-0C62B6502ED3}"/>
    <cellStyle name="40% - Accent1 7 2 2 4" xfId="20825" xr:uid="{ABFD5EC8-A727-427D-BA5A-E909B8337206}"/>
    <cellStyle name="40% - Accent1 7 2 2 5" xfId="8883" xr:uid="{C0E0CA7D-BA8F-484A-A529-EBFF1B656DBF}"/>
    <cellStyle name="40% - Accent1 7 2 3" xfId="4429" xr:uid="{81314919-DFE2-4F8A-8EA8-C6480EED6BFC}"/>
    <cellStyle name="40% - Accent1 7 2 3 2" xfId="16392" xr:uid="{C9C1FEE4-29E1-4831-9B6B-F7FCCE56F069}"/>
    <cellStyle name="40% - Accent1 7 2 3 3" xfId="22351" xr:uid="{A44DA5D5-A2A9-4B77-B68F-5334D0487EF5}"/>
    <cellStyle name="40% - Accent1 7 2 3 4" xfId="10409" xr:uid="{9B5A4EBF-AC49-454B-B559-4BC34EB3690E}"/>
    <cellStyle name="40% - Accent1 7 2 4" xfId="13422" xr:uid="{FAEE3416-FEC4-40A8-A3DB-0A3A0DC55656}"/>
    <cellStyle name="40% - Accent1 7 2 5" xfId="19381" xr:uid="{73CDB84C-9D67-465B-A714-F84FF1AA0FF0}"/>
    <cellStyle name="40% - Accent1 7 2 6" xfId="7439" xr:uid="{2E09E22C-ED89-42B9-9083-B5F95A3C3D3D}"/>
    <cellStyle name="40% - Accent1 7 3" xfId="2181" xr:uid="{00000000-0005-0000-0000-0000E2020000}"/>
    <cellStyle name="40% - Accent1 7 3 2" xfId="5151" xr:uid="{DE43CB80-A4DD-4B3D-B10F-3D85533FEA1C}"/>
    <cellStyle name="40% - Accent1 7 3 2 2" xfId="17114" xr:uid="{9A4F123D-A539-49C0-97C3-2AB4DAAAC42A}"/>
    <cellStyle name="40% - Accent1 7 3 2 3" xfId="23073" xr:uid="{EC4B18D4-CA35-4919-9566-E8BF9C24EB1A}"/>
    <cellStyle name="40% - Accent1 7 3 2 4" xfId="11131" xr:uid="{185288CF-C5F9-4071-90F5-9337784C2BE3}"/>
    <cellStyle name="40% - Accent1 7 3 3" xfId="14144" xr:uid="{FDC3D79A-FCF5-44DD-9C2F-3C71D2DC8E29}"/>
    <cellStyle name="40% - Accent1 7 3 4" xfId="20103" xr:uid="{4E42968E-4C7E-44F9-B7C6-357DD076B28C}"/>
    <cellStyle name="40% - Accent1 7 3 5" xfId="8161" xr:uid="{8B6CDFEC-1DE6-4CD0-B260-B3466AE5EBCB}"/>
    <cellStyle name="40% - Accent1 7 4" xfId="3707" xr:uid="{189C3398-3BC4-4961-8BAA-298D0815BB71}"/>
    <cellStyle name="40% - Accent1 7 4 2" xfId="15670" xr:uid="{147662DE-1D90-4F75-8373-67CDA613E0B1}"/>
    <cellStyle name="40% - Accent1 7 4 3" xfId="21629" xr:uid="{1363FF5A-59CA-4985-9659-4FB524B85AC5}"/>
    <cellStyle name="40% - Accent1 7 4 4" xfId="9687" xr:uid="{D49C8BC2-1B92-4052-970C-A5A1C5FC496D}"/>
    <cellStyle name="40% - Accent1 7 5" xfId="12700" xr:uid="{565EC7BF-C7BF-4C8B-A0A1-6DDB1AA0CF0F}"/>
    <cellStyle name="40% - Accent1 7 6" xfId="18659" xr:uid="{7B4B25D3-81BE-4F6A-9EB4-CCAA24B599FC}"/>
    <cellStyle name="40% - Accent1 7 7" xfId="6717" xr:uid="{7799ECD3-6474-4235-85FA-BC3996D8DDE3}"/>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3" xfId="23097" xr:uid="{6F77F535-DF7F-48D4-830F-D93F142892FF}"/>
    <cellStyle name="40% - Accent1 8 2 2 4" xfId="11155" xr:uid="{55002A4A-22C9-47AC-9461-29F8C4108A80}"/>
    <cellStyle name="40% - Accent1 8 2 3" xfId="14168" xr:uid="{AD52AC95-A4C9-41CD-BC24-5760123EC263}"/>
    <cellStyle name="40% - Accent1 8 2 4" xfId="20127" xr:uid="{123289C0-70BD-4891-84F6-E9A36D36374A}"/>
    <cellStyle name="40% - Accent1 8 2 5" xfId="8185" xr:uid="{FA69DECA-BFD3-400E-AE3C-213FB4D5D575}"/>
    <cellStyle name="40% - Accent1 8 3" xfId="3731" xr:uid="{AC7829FD-436E-4162-80E1-A0B85508870D}"/>
    <cellStyle name="40% - Accent1 8 3 2" xfId="15694" xr:uid="{D4358164-AC22-452D-8A2D-EEE9067EE8A4}"/>
    <cellStyle name="40% - Accent1 8 3 3" xfId="21653" xr:uid="{B445F7AE-9D00-4E51-8931-4E080A725E12}"/>
    <cellStyle name="40% - Accent1 8 3 4" xfId="9711" xr:uid="{7D481668-288B-4280-A464-E30DE9B71293}"/>
    <cellStyle name="40% - Accent1 8 4" xfId="12724" xr:uid="{AC5A54BC-6DEC-4BBC-97E8-743D0545C7B4}"/>
    <cellStyle name="40% - Accent1 8 5" xfId="18683" xr:uid="{C4E6D7B4-18F9-48C7-92A0-3E3647DB1B49}"/>
    <cellStyle name="40% - Accent1 8 6" xfId="6741" xr:uid="{FB8AB2F4-8D5B-437A-8958-E5F3B6BE8C4C}"/>
    <cellStyle name="40% - Accent1 9" xfId="1483" xr:uid="{00000000-0005-0000-0000-0000F4060000}"/>
    <cellStyle name="40% - Accent1 9 2" xfId="4453" xr:uid="{4F141EE7-BBA4-485F-92BB-CEA1DE6893AF}"/>
    <cellStyle name="40% - Accent1 9 2 2" xfId="16416" xr:uid="{FC25AFF0-07D2-4A89-ACA3-075A14320FB4}"/>
    <cellStyle name="40% - Accent1 9 2 3" xfId="22375" xr:uid="{C48E2924-A1F1-4B67-87D4-55015F8B32DE}"/>
    <cellStyle name="40% - Accent1 9 2 4" xfId="10433" xr:uid="{8A3FC27D-78DA-4A34-941E-F397634899DD}"/>
    <cellStyle name="40% - Accent1 9 3" xfId="13446" xr:uid="{24C6DC83-F2D7-4EAE-BD3A-04543BE9F75D}"/>
    <cellStyle name="40% - Accent1 9 4" xfId="19405" xr:uid="{DA4DFF8F-6602-4637-8DAA-84D471EA6FB0}"/>
    <cellStyle name="40% - Accent1 9 5" xfId="7463" xr:uid="{6B1739D3-895B-475C-BED6-D924CA4C51DA}"/>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3" xfId="23822" xr:uid="{0AAECABC-F4C7-4597-B414-319D5EE28FC3}"/>
    <cellStyle name="40% - Accent2 10 2 4" xfId="11880" xr:uid="{EF9926A3-02B9-4969-BFC4-032FF10BA08D}"/>
    <cellStyle name="40% - Accent2 10 3" xfId="14893" xr:uid="{64AB13D3-73DB-446F-8BDD-5461C89D8919}"/>
    <cellStyle name="40% - Accent2 10 4" xfId="20852" xr:uid="{F05AC3BD-8C49-44E8-8122-7B436C4A889A}"/>
    <cellStyle name="40% - Accent2 10 5" xfId="8910" xr:uid="{55D1AC6E-C6F8-46B9-9BB6-7C364FD74599}"/>
    <cellStyle name="40% - Accent2 11" xfId="2963" xr:uid="{F2C3A179-1804-436C-8586-F784C584E46F}"/>
    <cellStyle name="40% - Accent2 11 2" xfId="5933" xr:uid="{2DC97D89-9379-4066-B7D5-4E238BFFA4DD}"/>
    <cellStyle name="40% - Accent2 11 2 2" xfId="17896" xr:uid="{F9CA70BB-B83B-4C3B-995E-AC0E91399C4F}"/>
    <cellStyle name="40% - Accent2 11 2 3" xfId="23855" xr:uid="{57E430E7-96CB-4BC6-949C-4516E79C7DC2}"/>
    <cellStyle name="40% - Accent2 11 2 4" xfId="11913" xr:uid="{A5B3E85A-096D-4ACF-B553-C628E756C658}"/>
    <cellStyle name="40% - Accent2 11 3" xfId="14926" xr:uid="{AC1F1656-98B4-44C3-A793-321E61334849}"/>
    <cellStyle name="40% - Accent2 11 4" xfId="20885" xr:uid="{4E6BD827-CF90-4D5D-A250-DC9248E62CE0}"/>
    <cellStyle name="40% - Accent2 11 5" xfId="8943" xr:uid="{B4FEFC6C-839D-4746-BBEA-E54FB887D6AC}"/>
    <cellStyle name="40% - Accent2 12" xfId="2984" xr:uid="{698B9284-0E1B-4A17-9F01-8D31BB58828D}"/>
    <cellStyle name="40% - Accent2 12 2" xfId="5954" xr:uid="{4C6B390D-6DE5-43AE-8C9D-2531EDCFA7DF}"/>
    <cellStyle name="40% - Accent2 12 2 2" xfId="17917" xr:uid="{99AA13FA-F12D-4791-B331-0C5F9B46F22B}"/>
    <cellStyle name="40% - Accent2 12 2 3" xfId="23876" xr:uid="{340C8F3B-4C38-430C-90D5-E55DE02B89C4}"/>
    <cellStyle name="40% - Accent2 12 2 4" xfId="11934" xr:uid="{F19A91E2-9D6E-4EEE-9BB5-B4B6ACB077C2}"/>
    <cellStyle name="40% - Accent2 12 3" xfId="14947" xr:uid="{AFDCE7FD-9B94-421A-ABE8-CB3FC08A9355}"/>
    <cellStyle name="40% - Accent2 12 4" xfId="20906" xr:uid="{7ECDB049-58BA-4456-8C2B-2757A1CC1ABC}"/>
    <cellStyle name="40% - Accent2 12 5" xfId="8964" xr:uid="{86DDF104-4B3E-4B51-A323-F45D4A55105F}"/>
    <cellStyle name="40% - Accent2 13" xfId="3011" xr:uid="{784090DF-1666-4DFE-84F1-792BA283CCE4}"/>
    <cellStyle name="40% - Accent2 13 2" xfId="14974" xr:uid="{AFF57D0E-3091-4A22-9774-15ACDCAE5301}"/>
    <cellStyle name="40% - Accent2 13 3" xfId="20933" xr:uid="{2AD3A99D-F611-4CBB-AFB0-B64B63647433}"/>
    <cellStyle name="40% - Accent2 13 4" xfId="8991" xr:uid="{9A18FE11-3172-4828-A83D-CEEC33AED403}"/>
    <cellStyle name="40% - Accent2 14" xfId="5977" xr:uid="{1047F711-9056-48E2-91B3-D54BECADF4F2}"/>
    <cellStyle name="40% - Accent2 14 2" xfId="17940" xr:uid="{A68CF17C-DB8F-4975-8101-7093DFDE5A10}"/>
    <cellStyle name="40% - Accent2 14 3" xfId="23899" xr:uid="{75181E08-86FF-4B7C-9B49-6B0824777C3A}"/>
    <cellStyle name="40% - Accent2 14 4" xfId="11957" xr:uid="{FA213ED6-F678-47D7-9F4E-8708BDD99CDF}"/>
    <cellStyle name="40% - Accent2 15" xfId="5998" xr:uid="{31A3396D-2174-4AC5-8682-EDA1BCB50F41}"/>
    <cellStyle name="40% - Accent2 15 2" xfId="11978" xr:uid="{CA3C87E7-8F99-4DDC-B84F-143D1DC30576}"/>
    <cellStyle name="40% - Accent2 16" xfId="12002" xr:uid="{C52E9BF3-FA29-44C0-9538-AF3B4764057D}"/>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2" xfId="131" xr:uid="{00000000-0005-0000-0000-00004A000000}"/>
    <cellStyle name="40% - Accent2 2 2 10" xfId="6111" xr:uid="{B5A5FE17-B6BB-4668-ADBC-467D3EB597C4}"/>
    <cellStyle name="40% - Accent2 2 2 2" xfId="247" xr:uid="{00000000-0005-0000-0000-00004A000000}"/>
    <cellStyle name="40% - Accent2 2 2 2 2" xfId="595" xr:uid="{00000000-0005-0000-0000-00004A000000}"/>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3" xfId="23653" xr:uid="{12118EB3-EC9F-4CD5-82FD-6C10DC411E70}"/>
    <cellStyle name="40% - Accent2 2 2 2 2 2 2 2 4" xfId="11711" xr:uid="{7788CA66-7945-4D7E-BB33-DBA32CA6A827}"/>
    <cellStyle name="40% - Accent2 2 2 2 2 2 2 3" xfId="14724" xr:uid="{BB32D66F-D04E-494D-8B77-56B40570377D}"/>
    <cellStyle name="40% - Accent2 2 2 2 2 2 2 4" xfId="20683" xr:uid="{CED971D6-5E9E-4929-911C-848F044301A6}"/>
    <cellStyle name="40% - Accent2 2 2 2 2 2 2 5" xfId="8741" xr:uid="{2791731F-4D97-48D2-9B0A-C0AE9F5AA166}"/>
    <cellStyle name="40% - Accent2 2 2 2 2 2 3" xfId="4287" xr:uid="{1107F409-C1FA-48FB-80FC-5079CA18CDE8}"/>
    <cellStyle name="40% - Accent2 2 2 2 2 2 3 2" xfId="16250" xr:uid="{F109A8D8-D506-4204-ABAD-CAE5CE72C2BD}"/>
    <cellStyle name="40% - Accent2 2 2 2 2 2 3 3" xfId="22209" xr:uid="{47B28ECB-E6F2-419C-B387-F3944663BD33}"/>
    <cellStyle name="40% - Accent2 2 2 2 2 2 3 4" xfId="10267" xr:uid="{69C2EA61-38A1-44C5-AFEB-31577C018624}"/>
    <cellStyle name="40% - Accent2 2 2 2 2 2 4" xfId="13280" xr:uid="{F2D82137-A731-40F5-AC39-679B14C660A5}"/>
    <cellStyle name="40% - Accent2 2 2 2 2 2 5" xfId="19239" xr:uid="{5F81A2C5-529E-4043-ADC6-BD5FE4A6F829}"/>
    <cellStyle name="40% - Accent2 2 2 2 2 2 6" xfId="7297" xr:uid="{BBE0BD7D-2513-4AC9-A0F3-48F0E521F29C}"/>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3" xfId="22931" xr:uid="{36D0768B-50B3-4FF9-8430-5C75A7F4E15F}"/>
    <cellStyle name="40% - Accent2 2 2 2 2 3 2 4" xfId="10989" xr:uid="{046A8448-994A-4694-99DA-3B416891F4C1}"/>
    <cellStyle name="40% - Accent2 2 2 2 2 3 3" xfId="14002" xr:uid="{9475688F-137F-4A56-A9F5-05D775D3628B}"/>
    <cellStyle name="40% - Accent2 2 2 2 2 3 4" xfId="19961" xr:uid="{6E4F6C31-8604-4990-8191-5410EF4DA2CB}"/>
    <cellStyle name="40% - Accent2 2 2 2 2 3 5" xfId="8019" xr:uid="{A1935FD1-314F-4995-981D-CC1B39B7DA88}"/>
    <cellStyle name="40% - Accent2 2 2 2 2 4" xfId="3565" xr:uid="{9F66CAAB-16E0-4DA5-AEB1-C52081C6704D}"/>
    <cellStyle name="40% - Accent2 2 2 2 2 4 2" xfId="15528" xr:uid="{E2AE0158-995E-4D38-9A46-0A14D5B659D3}"/>
    <cellStyle name="40% - Accent2 2 2 2 2 4 3" xfId="21487" xr:uid="{90D17C00-F1E3-4C21-A6BB-DD72A091215C}"/>
    <cellStyle name="40% - Accent2 2 2 2 2 4 4" xfId="9545" xr:uid="{79428B27-A6E4-4E96-84D3-723581240BA4}"/>
    <cellStyle name="40% - Accent2 2 2 2 2 5" xfId="12558" xr:uid="{22EEB297-4FA8-453C-A9DA-5C31095866ED}"/>
    <cellStyle name="40% - Accent2 2 2 2 2 6" xfId="18517" xr:uid="{2B698A87-BEB0-44DC-881C-7B6E6C48E44C}"/>
    <cellStyle name="40% - Accent2 2 2 2 2 7" xfId="6575" xr:uid="{9DA3477A-DE5B-4057-8BC6-27E6E116EDF6}"/>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3" xfId="23305" xr:uid="{5784CB8C-D758-45C0-8ECA-52D9F952F100}"/>
    <cellStyle name="40% - Accent2 2 2 2 3 2 2 4" xfId="11363" xr:uid="{1A3308CD-39BB-46A2-8FDF-A0F8EEF196D1}"/>
    <cellStyle name="40% - Accent2 2 2 2 3 2 3" xfId="14376" xr:uid="{CB6D9D74-1675-41A4-8AC8-D65B08D38489}"/>
    <cellStyle name="40% - Accent2 2 2 2 3 2 4" xfId="20335" xr:uid="{167707C1-2C97-4D29-826B-041826F41060}"/>
    <cellStyle name="40% - Accent2 2 2 2 3 2 5" xfId="8393" xr:uid="{2D204C7E-F843-43DF-88D4-4E5069013E6F}"/>
    <cellStyle name="40% - Accent2 2 2 2 3 3" xfId="3939" xr:uid="{8C75DEAE-620C-4866-948C-58BCBA6538B7}"/>
    <cellStyle name="40% - Accent2 2 2 2 3 3 2" xfId="15902" xr:uid="{FC00AFB6-9541-4B87-87DF-194018CE59CE}"/>
    <cellStyle name="40% - Accent2 2 2 2 3 3 3" xfId="21861" xr:uid="{64610D74-D03E-45BD-BDCE-37D89526C298}"/>
    <cellStyle name="40% - Accent2 2 2 2 3 3 4" xfId="9919" xr:uid="{CE7B4892-9BD5-4A68-94D7-DCBE65F5BC7F}"/>
    <cellStyle name="40% - Accent2 2 2 2 3 4" xfId="12932" xr:uid="{586A6886-8F6A-4764-B013-93F7EF912E52}"/>
    <cellStyle name="40% - Accent2 2 2 2 3 5" xfId="18891" xr:uid="{F4498437-D36F-4B93-B980-0A24D45ADAB5}"/>
    <cellStyle name="40% - Accent2 2 2 2 3 6" xfId="6949" xr:uid="{2AD941E0-34F9-49A0-8DAE-3F51928A09EE}"/>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3" xfId="22583" xr:uid="{81119193-8592-49E1-8DC3-991CA85D1E07}"/>
    <cellStyle name="40% - Accent2 2 2 2 4 2 4" xfId="10641" xr:uid="{F00B105E-0292-490B-8B08-E0EC99C187FF}"/>
    <cellStyle name="40% - Accent2 2 2 2 4 3" xfId="13654" xr:uid="{42CB6D8B-BAF9-4282-9F20-77C78D8852E8}"/>
    <cellStyle name="40% - Accent2 2 2 2 4 4" xfId="19613" xr:uid="{BA2D200A-9904-4C38-8600-0AD081C5B65F}"/>
    <cellStyle name="40% - Accent2 2 2 2 4 5" xfId="7671" xr:uid="{ACBD86C4-0F18-4E33-B97F-B1765200D187}"/>
    <cellStyle name="40% - Accent2 2 2 2 5" xfId="3217" xr:uid="{36BC3F88-BCFC-41F4-A814-D7D0F8841F2D}"/>
    <cellStyle name="40% - Accent2 2 2 2 5 2" xfId="15180" xr:uid="{77236B84-37D1-4009-9F52-AA9D207B2B3B}"/>
    <cellStyle name="40% - Accent2 2 2 2 5 3" xfId="21139" xr:uid="{598DD54B-8174-49C9-8151-285FC2B480B2}"/>
    <cellStyle name="40% - Accent2 2 2 2 5 4" xfId="9197" xr:uid="{C8752508-6C1E-4919-8E15-BAE43BE1FCA1}"/>
    <cellStyle name="40% - Accent2 2 2 2 6" xfId="12210" xr:uid="{8FD9421B-BC63-4979-B33F-E10DE6EBF117}"/>
    <cellStyle name="40% - Accent2 2 2 2 7" xfId="18169" xr:uid="{F03BB2AD-EE12-4D71-9E11-E7E45F721B75}"/>
    <cellStyle name="40% - Accent2 2 2 2 8" xfId="6227" xr:uid="{47B1DEF6-9A7A-4A64-84C6-971DFC05780C}"/>
    <cellStyle name="40% - Accent2 2 2 3" xfId="363" xr:uid="{00000000-0005-0000-0000-00004A000000}"/>
    <cellStyle name="40% - Accent2 2 2 3 2" xfId="711" xr:uid="{00000000-0005-0000-0000-00004A000000}"/>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3" xfId="23769" xr:uid="{6E201DBF-F52B-45E1-9976-2F39171BC0AF}"/>
    <cellStyle name="40% - Accent2 2 2 3 2 2 2 2 4" xfId="11827" xr:uid="{C95273D0-9B4E-4718-9BB5-B675304DBFB5}"/>
    <cellStyle name="40% - Accent2 2 2 3 2 2 2 3" xfId="14840" xr:uid="{F3449C29-0799-4ECE-A467-47CB3A1291B8}"/>
    <cellStyle name="40% - Accent2 2 2 3 2 2 2 4" xfId="20799" xr:uid="{28F46DD1-6171-45F6-B067-341F8B51C529}"/>
    <cellStyle name="40% - Accent2 2 2 3 2 2 2 5" xfId="8857" xr:uid="{9D5E42D3-96CA-4087-BD87-1E28E5080272}"/>
    <cellStyle name="40% - Accent2 2 2 3 2 2 3" xfId="4403" xr:uid="{DACBA797-A5C4-4DFB-8F38-3EBAB08B7F1F}"/>
    <cellStyle name="40% - Accent2 2 2 3 2 2 3 2" xfId="16366" xr:uid="{49B2EE46-6D68-4A14-B1C5-BD1698F67691}"/>
    <cellStyle name="40% - Accent2 2 2 3 2 2 3 3" xfId="22325" xr:uid="{7F6DE540-8A4B-4AD2-91B0-9DB2931DB925}"/>
    <cellStyle name="40% - Accent2 2 2 3 2 2 3 4" xfId="10383" xr:uid="{ACD201D6-F38A-4FDE-8425-133D0A9B806C}"/>
    <cellStyle name="40% - Accent2 2 2 3 2 2 4" xfId="13396" xr:uid="{99A693F5-49F4-4475-ACAB-F39E8122A8A7}"/>
    <cellStyle name="40% - Accent2 2 2 3 2 2 5" xfId="19355" xr:uid="{D6770FC9-7124-4C24-B546-5DF4D74236B4}"/>
    <cellStyle name="40% - Accent2 2 2 3 2 2 6" xfId="7413" xr:uid="{23FA4E9B-FAFB-4137-9ADF-9542B866291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3" xfId="23047" xr:uid="{93C5ADF0-91B3-4E87-815A-7BC38FACE815}"/>
    <cellStyle name="40% - Accent2 2 2 3 2 3 2 4" xfId="11105" xr:uid="{D3659F45-D809-4A41-ABDD-F3B8E3A74876}"/>
    <cellStyle name="40% - Accent2 2 2 3 2 3 3" xfId="14118" xr:uid="{BA1411CB-ACC5-4575-A4D3-EA22EE3940BC}"/>
    <cellStyle name="40% - Accent2 2 2 3 2 3 4" xfId="20077" xr:uid="{39DB844A-062D-427A-A9A7-EB5A3FEAB797}"/>
    <cellStyle name="40% - Accent2 2 2 3 2 3 5" xfId="8135" xr:uid="{6823297E-9EBF-46A4-B558-44286A459A75}"/>
    <cellStyle name="40% - Accent2 2 2 3 2 4" xfId="3681" xr:uid="{F230AD5A-EB16-4C12-B0B0-523BE0AFF49C}"/>
    <cellStyle name="40% - Accent2 2 2 3 2 4 2" xfId="15644" xr:uid="{8778D751-D756-4D8C-98EC-D3641095775F}"/>
    <cellStyle name="40% - Accent2 2 2 3 2 4 3" xfId="21603" xr:uid="{141162E0-C4C4-4A55-957C-D56033F6284B}"/>
    <cellStyle name="40% - Accent2 2 2 3 2 4 4" xfId="9661" xr:uid="{4CE74107-B5CA-4B5F-9F59-7371034FEF53}"/>
    <cellStyle name="40% - Accent2 2 2 3 2 5" xfId="12674" xr:uid="{997C7267-7CF5-4438-857E-05E1CC0399CA}"/>
    <cellStyle name="40% - Accent2 2 2 3 2 6" xfId="18633" xr:uid="{9B5252D0-0822-4CF5-AFCD-E4B71EB77AAB}"/>
    <cellStyle name="40% - Accent2 2 2 3 2 7" xfId="6691" xr:uid="{FAF219D8-A1D9-475A-A6F0-8E49D7129656}"/>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3" xfId="23421" xr:uid="{EA079A9E-A86D-4016-B3C8-63A0A3C90BED}"/>
    <cellStyle name="40% - Accent2 2 2 3 3 2 2 4" xfId="11479" xr:uid="{CEABFCE0-B903-43AC-A5C9-2B859E7BCF9F}"/>
    <cellStyle name="40% - Accent2 2 2 3 3 2 3" xfId="14492" xr:uid="{5B85C645-8DD9-4897-9BAA-403799187981}"/>
    <cellStyle name="40% - Accent2 2 2 3 3 2 4" xfId="20451" xr:uid="{AA47A8AD-CFB8-4A72-BC04-DE9DDE2A93C7}"/>
    <cellStyle name="40% - Accent2 2 2 3 3 2 5" xfId="8509" xr:uid="{72D7FC3A-B0EA-4A95-81DD-BD29CDCADAFD}"/>
    <cellStyle name="40% - Accent2 2 2 3 3 3" xfId="4055" xr:uid="{E101FAD9-A920-417F-9A13-A7ED3A20F496}"/>
    <cellStyle name="40% - Accent2 2 2 3 3 3 2" xfId="16018" xr:uid="{FF0083E2-2C9D-4C71-A6B4-41C633F4006A}"/>
    <cellStyle name="40% - Accent2 2 2 3 3 3 3" xfId="21977" xr:uid="{439B2340-5A0D-4CE8-8A4A-A80DC692DFC7}"/>
    <cellStyle name="40% - Accent2 2 2 3 3 3 4" xfId="10035" xr:uid="{11E77BBE-1D13-4201-AFF8-80B348593314}"/>
    <cellStyle name="40% - Accent2 2 2 3 3 4" xfId="13048" xr:uid="{52E30040-661E-4DFD-BF88-B501256A62CF}"/>
    <cellStyle name="40% - Accent2 2 2 3 3 5" xfId="19007" xr:uid="{FB06FA5F-61F1-4183-B381-1EF66249052E}"/>
    <cellStyle name="40% - Accent2 2 2 3 3 6" xfId="7065" xr:uid="{C18388D0-B626-4E7F-A0A0-0E0D72DE368F}"/>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3" xfId="22699" xr:uid="{C418DEA0-A0CA-4F77-9C31-B90CF612A939}"/>
    <cellStyle name="40% - Accent2 2 2 3 4 2 4" xfId="10757" xr:uid="{28BAF57C-3CF4-4AF9-872D-098C8AE12B4B}"/>
    <cellStyle name="40% - Accent2 2 2 3 4 3" xfId="13770" xr:uid="{BAFBE2FB-6EFB-4671-86E5-9A0F4F9CF3F8}"/>
    <cellStyle name="40% - Accent2 2 2 3 4 4" xfId="19729" xr:uid="{D537E7DB-1591-4617-8367-82BE7DC5F574}"/>
    <cellStyle name="40% - Accent2 2 2 3 4 5" xfId="7787" xr:uid="{19703103-D5C0-4DC3-985A-10D83BE742D0}"/>
    <cellStyle name="40% - Accent2 2 2 3 5" xfId="3333" xr:uid="{0C975B19-0202-459E-A3BF-61F8F3F34195}"/>
    <cellStyle name="40% - Accent2 2 2 3 5 2" xfId="15296" xr:uid="{600920BF-4BE8-4398-81E2-A3DDCE51CC32}"/>
    <cellStyle name="40% - Accent2 2 2 3 5 3" xfId="21255" xr:uid="{6D12EAAA-0DE7-407B-8AB0-4B45B15190A7}"/>
    <cellStyle name="40% - Accent2 2 2 3 5 4" xfId="9313" xr:uid="{D2ADB3C4-9B94-4C63-95EB-96F1D3818340}"/>
    <cellStyle name="40% - Accent2 2 2 3 6" xfId="12326" xr:uid="{B9D0EA52-05DA-4115-84D9-5A56EDD0AF75}"/>
    <cellStyle name="40% - Accent2 2 2 3 7" xfId="18285" xr:uid="{C33980FD-A67E-44DF-AF44-43BA43867239}"/>
    <cellStyle name="40% - Accent2 2 2 3 8" xfId="6343" xr:uid="{65E58318-1ABD-4280-B9BA-542C3E27BE3B}"/>
    <cellStyle name="40% - Accent2 2 2 4" xfId="479" xr:uid="{00000000-0005-0000-0000-00004A000000}"/>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3" xfId="23537" xr:uid="{75D983AD-B1F2-4B54-85F5-62FA69F18085}"/>
    <cellStyle name="40% - Accent2 2 2 4 2 2 2 4" xfId="11595" xr:uid="{7F3DD6D6-C16E-4657-A102-2AEE793C57BE}"/>
    <cellStyle name="40% - Accent2 2 2 4 2 2 3" xfId="14608" xr:uid="{173BB969-4B5B-409F-AE45-93A5C16BDA9A}"/>
    <cellStyle name="40% - Accent2 2 2 4 2 2 4" xfId="20567" xr:uid="{049F55F9-6F71-4688-AE56-7E37E21193C2}"/>
    <cellStyle name="40% - Accent2 2 2 4 2 2 5" xfId="8625" xr:uid="{7CDC2CA0-3292-4358-BC25-83553C68D18C}"/>
    <cellStyle name="40% - Accent2 2 2 4 2 3" xfId="4171" xr:uid="{566638AC-CE2B-4759-A470-6B6FCFD66620}"/>
    <cellStyle name="40% - Accent2 2 2 4 2 3 2" xfId="16134" xr:uid="{76C4F192-F064-4B6D-883E-D306CE169229}"/>
    <cellStyle name="40% - Accent2 2 2 4 2 3 3" xfId="22093" xr:uid="{8541B136-1A33-47A1-B8B7-A9D7C6E6D313}"/>
    <cellStyle name="40% - Accent2 2 2 4 2 3 4" xfId="10151" xr:uid="{3C27C019-BF3B-4307-80F4-99BD72FE6154}"/>
    <cellStyle name="40% - Accent2 2 2 4 2 4" xfId="13164" xr:uid="{9F5E170D-0D90-4FF3-9D0D-5123F8EE8CF8}"/>
    <cellStyle name="40% - Accent2 2 2 4 2 5" xfId="19123" xr:uid="{35A58B74-E25A-4C2B-92BD-85796AE2DC47}"/>
    <cellStyle name="40% - Accent2 2 2 4 2 6" xfId="7181" xr:uid="{C76022BC-B992-4FEE-8F29-2F7D7186D103}"/>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3" xfId="22815" xr:uid="{F50E1FAD-BD41-408D-B609-4F19847FDB1B}"/>
    <cellStyle name="40% - Accent2 2 2 4 3 2 4" xfId="10873" xr:uid="{D24B6662-00AD-482D-918C-E4006115B4C4}"/>
    <cellStyle name="40% - Accent2 2 2 4 3 3" xfId="13886" xr:uid="{DCB2DE2E-E6C8-4BEF-BC2E-588D3E463456}"/>
    <cellStyle name="40% - Accent2 2 2 4 3 4" xfId="19845" xr:uid="{72AC231B-74C5-49C5-BE89-9B7993B0044A}"/>
    <cellStyle name="40% - Accent2 2 2 4 3 5" xfId="7903" xr:uid="{8C31D93C-F389-4F90-8ACD-B9138C5A976F}"/>
    <cellStyle name="40% - Accent2 2 2 4 4" xfId="3449" xr:uid="{3A0DB404-D29E-4A00-ADB5-8A1DF35EA124}"/>
    <cellStyle name="40% - Accent2 2 2 4 4 2" xfId="15412" xr:uid="{0FEFCC8F-12F0-4AA8-86B0-170A8EC4179C}"/>
    <cellStyle name="40% - Accent2 2 2 4 4 3" xfId="21371" xr:uid="{AA581EED-777E-4DD9-ACA5-F41ECF08EA7B}"/>
    <cellStyle name="40% - Accent2 2 2 4 4 4" xfId="9429" xr:uid="{1A0F3D38-47CE-477D-8AAF-EB1DBFCBD22C}"/>
    <cellStyle name="40% - Accent2 2 2 4 5" xfId="12442" xr:uid="{457C8845-F0EF-455D-9056-B1470B742FBC}"/>
    <cellStyle name="40% - Accent2 2 2 4 6" xfId="18401" xr:uid="{803C52DB-3B19-4180-B53A-055608A198D5}"/>
    <cellStyle name="40% - Accent2 2 2 4 7" xfId="6459" xr:uid="{72AD4144-A69A-44ED-8984-1AA59C9A34FC}"/>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3" xfId="23189" xr:uid="{2BD87B3C-DCC5-4FDE-B947-1AF14C8AB044}"/>
    <cellStyle name="40% - Accent2 2 2 5 2 2 4" xfId="11247" xr:uid="{93831548-8934-444B-8F39-9E533616351C}"/>
    <cellStyle name="40% - Accent2 2 2 5 2 3" xfId="14260" xr:uid="{6745BB73-69C3-4038-9086-BC7F1A912FF9}"/>
    <cellStyle name="40% - Accent2 2 2 5 2 4" xfId="20219" xr:uid="{923827FA-07DB-4DF7-A381-BB2F8416B360}"/>
    <cellStyle name="40% - Accent2 2 2 5 2 5" xfId="8277" xr:uid="{36D731CD-628C-46DE-99C6-2E7809361C4B}"/>
    <cellStyle name="40% - Accent2 2 2 5 3" xfId="3823" xr:uid="{FE291FA4-1DED-49F8-B96A-9F6BB9431699}"/>
    <cellStyle name="40% - Accent2 2 2 5 3 2" xfId="15786" xr:uid="{3064E014-CE26-4114-A8D0-A00E34050CB1}"/>
    <cellStyle name="40% - Accent2 2 2 5 3 3" xfId="21745" xr:uid="{B1C38089-2D03-4AFB-AE45-D79662A2528F}"/>
    <cellStyle name="40% - Accent2 2 2 5 3 4" xfId="9803" xr:uid="{1524E948-9F54-4D48-874B-DBB0A91BEA66}"/>
    <cellStyle name="40% - Accent2 2 2 5 4" xfId="12816" xr:uid="{26AEB19D-1E2A-4A34-B8AF-07B5D30AF819}"/>
    <cellStyle name="40% - Accent2 2 2 5 5" xfId="18775" xr:uid="{13C1D621-F743-4A34-A084-018E11CFB6BD}"/>
    <cellStyle name="40% - Accent2 2 2 5 6" xfId="6833" xr:uid="{D35DF1BB-5A1F-4428-973B-0691FBD07191}"/>
    <cellStyle name="40% - Accent2 2 2 6" xfId="1575" xr:uid="{00000000-0005-0000-0000-00004A000000}"/>
    <cellStyle name="40% - Accent2 2 2 6 2" xfId="4545" xr:uid="{9849F505-792D-4230-8DE9-76E674F7B80F}"/>
    <cellStyle name="40% - Accent2 2 2 6 2 2" xfId="16508" xr:uid="{2A3F776D-04A8-4BCA-A056-C03D67EF3FE1}"/>
    <cellStyle name="40% - Accent2 2 2 6 2 3" xfId="22467" xr:uid="{44CE21D9-BE09-42FD-AF1C-8BC3E836D7F2}"/>
    <cellStyle name="40% - Accent2 2 2 6 2 4" xfId="10525" xr:uid="{7D763593-A89E-4874-9C0D-549E36CCB373}"/>
    <cellStyle name="40% - Accent2 2 2 6 3" xfId="13538" xr:uid="{AE3BE2A3-B9A1-492D-82A9-DA3DE3FA229A}"/>
    <cellStyle name="40% - Accent2 2 2 6 4" xfId="19497" xr:uid="{B63AD8F6-CAC0-4DBD-AFE1-2474E43FFA12}"/>
    <cellStyle name="40% - Accent2 2 2 6 5" xfId="7555" xr:uid="{DC41A696-D199-4D1A-910E-4F86DEB91A3F}"/>
    <cellStyle name="40% - Accent2 2 2 7" xfId="3101" xr:uid="{46B66D17-6642-4AD7-B217-B8E928AA2C27}"/>
    <cellStyle name="40% - Accent2 2 2 7 2" xfId="15064" xr:uid="{18F737B2-1176-4A0A-9DCE-CC20F710F40C}"/>
    <cellStyle name="40% - Accent2 2 2 7 3" xfId="21023" xr:uid="{3A68D2A2-7B74-45AE-9C6A-DBF8010ADB28}"/>
    <cellStyle name="40% - Accent2 2 2 7 4" xfId="9081" xr:uid="{9CCEEEC4-AB9A-4794-A7AF-E8D6539F92BF}"/>
    <cellStyle name="40% - Accent2 2 2 8" xfId="12094" xr:uid="{C602C2AA-A377-402C-8053-2A6A2B6035C6}"/>
    <cellStyle name="40% - Accent2 2 2 9" xfId="18053" xr:uid="{2E2F6EAA-266F-4636-9A85-BFC24BF7A932}"/>
    <cellStyle name="40% - Accent2 2 3" xfId="189" xr:uid="{00000000-0005-0000-0000-00004A000000}"/>
    <cellStyle name="40% - Accent2 2 3 2" xfId="537" xr:uid="{00000000-0005-0000-0000-00004A000000}"/>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3" xfId="23595" xr:uid="{77D16D3A-11EA-4096-8B84-F9E18FBE2C9A}"/>
    <cellStyle name="40% - Accent2 2 3 2 2 2 2 4" xfId="11653" xr:uid="{F867CD41-8200-4564-B67E-5082CB282279}"/>
    <cellStyle name="40% - Accent2 2 3 2 2 2 3" xfId="14666" xr:uid="{A2126CC0-92AF-403A-9DE5-3C21B416A1A4}"/>
    <cellStyle name="40% - Accent2 2 3 2 2 2 4" xfId="20625" xr:uid="{2455B76F-AF2D-4097-A00B-10B8EDB45D0F}"/>
    <cellStyle name="40% - Accent2 2 3 2 2 2 5" xfId="8683" xr:uid="{882F62B4-BC03-4A53-9FF1-3EEFA6CAF231}"/>
    <cellStyle name="40% - Accent2 2 3 2 2 3" xfId="4229" xr:uid="{D27A9805-66E6-48F6-93A8-97FB9AF200C1}"/>
    <cellStyle name="40% - Accent2 2 3 2 2 3 2" xfId="16192" xr:uid="{42F1C15E-5655-4BBC-A79D-883C550650D7}"/>
    <cellStyle name="40% - Accent2 2 3 2 2 3 3" xfId="22151" xr:uid="{74FEE8A0-6BCD-45E8-A72A-6370F3046D84}"/>
    <cellStyle name="40% - Accent2 2 3 2 2 3 4" xfId="10209" xr:uid="{56E1A07C-9E90-4586-8FB9-E89C1E766CC2}"/>
    <cellStyle name="40% - Accent2 2 3 2 2 4" xfId="13222" xr:uid="{92E62AF2-5AD9-4C7C-BF99-0FCB6F42BD0B}"/>
    <cellStyle name="40% - Accent2 2 3 2 2 5" xfId="19181" xr:uid="{BA2366AB-A1F6-4500-B62D-DB7951092A3F}"/>
    <cellStyle name="40% - Accent2 2 3 2 2 6" xfId="7239" xr:uid="{27889251-C9DC-4F46-90A9-C6DBE2367750}"/>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3" xfId="22873" xr:uid="{DC0F3C5E-A537-4116-B9BB-BA839F6911DD}"/>
    <cellStyle name="40% - Accent2 2 3 2 3 2 4" xfId="10931" xr:uid="{527EA122-54D5-4ADB-A174-41D071283AE9}"/>
    <cellStyle name="40% - Accent2 2 3 2 3 3" xfId="13944" xr:uid="{748284BA-027B-4BA6-8B56-539B2DE8E8FA}"/>
    <cellStyle name="40% - Accent2 2 3 2 3 4" xfId="19903" xr:uid="{2E8ADAD4-15DF-49BF-9AED-58A324763401}"/>
    <cellStyle name="40% - Accent2 2 3 2 3 5" xfId="7961" xr:uid="{AC18B4AD-6E22-49E3-9787-091379CB5DC6}"/>
    <cellStyle name="40% - Accent2 2 3 2 4" xfId="3507" xr:uid="{11E52F3E-4CA7-4938-887A-B413119355FF}"/>
    <cellStyle name="40% - Accent2 2 3 2 4 2" xfId="15470" xr:uid="{143D4B8E-E060-4737-8AA9-967EEEC448E1}"/>
    <cellStyle name="40% - Accent2 2 3 2 4 3" xfId="21429" xr:uid="{2BFBBFF0-BB18-468B-A755-A8B0DA6B7977}"/>
    <cellStyle name="40% - Accent2 2 3 2 4 4" xfId="9487" xr:uid="{B0EF8A09-FE9E-44B1-B62D-7DD925A77FA0}"/>
    <cellStyle name="40% - Accent2 2 3 2 5" xfId="12500" xr:uid="{49DDBA29-237B-4C5E-A1AB-51A1005CB87E}"/>
    <cellStyle name="40% - Accent2 2 3 2 6" xfId="18459" xr:uid="{8E0C3FA6-4650-40B2-9BCB-3F13B453B2B0}"/>
    <cellStyle name="40% - Accent2 2 3 2 7" xfId="6517" xr:uid="{B41AE7E4-CFC3-4B06-9F71-7711E7BD5C73}"/>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3" xfId="23247" xr:uid="{1B3D98B4-C5F6-47F7-9922-5866EFA9A8B1}"/>
    <cellStyle name="40% - Accent2 2 3 3 2 2 4" xfId="11305" xr:uid="{6683C728-28D5-431A-BCF5-485C5EFA55BA}"/>
    <cellStyle name="40% - Accent2 2 3 3 2 3" xfId="14318" xr:uid="{71908975-6904-4D11-9196-8312C181AA66}"/>
    <cellStyle name="40% - Accent2 2 3 3 2 4" xfId="20277" xr:uid="{871D2DE5-8ED9-401E-BCF7-7F8EE425DDC9}"/>
    <cellStyle name="40% - Accent2 2 3 3 2 5" xfId="8335" xr:uid="{A80CC762-7C0C-44F3-9D45-AD248405ED58}"/>
    <cellStyle name="40% - Accent2 2 3 3 3" xfId="3881" xr:uid="{88E64865-8CD0-474D-A7A0-24048431F2E0}"/>
    <cellStyle name="40% - Accent2 2 3 3 3 2" xfId="15844" xr:uid="{B6228A81-C1C4-4AE6-B5B1-9CBB86B7DE2D}"/>
    <cellStyle name="40% - Accent2 2 3 3 3 3" xfId="21803" xr:uid="{30D5B259-5FDD-4E23-8F5C-BB060A1FBDCC}"/>
    <cellStyle name="40% - Accent2 2 3 3 3 4" xfId="9861" xr:uid="{7324752E-58C3-4772-A216-D357E7CABF89}"/>
    <cellStyle name="40% - Accent2 2 3 3 4" xfId="12874" xr:uid="{B4E7659F-5149-433C-B3E4-4B35C0F05C90}"/>
    <cellStyle name="40% - Accent2 2 3 3 5" xfId="18833" xr:uid="{EBA4582F-A81D-4997-9906-781A9DAB966C}"/>
    <cellStyle name="40% - Accent2 2 3 3 6" xfId="6891" xr:uid="{9AEA2BE9-5FFA-4BD3-A75D-A7985FE52450}"/>
    <cellStyle name="40% - Accent2 2 3 4" xfId="1633" xr:uid="{00000000-0005-0000-0000-00004A000000}"/>
    <cellStyle name="40% - Accent2 2 3 4 2" xfId="4603" xr:uid="{6415C408-07DA-4334-94CC-F1C9A7BDF9E4}"/>
    <cellStyle name="40% - Accent2 2 3 4 2 2" xfId="16566" xr:uid="{396326DC-EF44-472A-B2B5-623290CDFE49}"/>
    <cellStyle name="40% - Accent2 2 3 4 2 3" xfId="22525" xr:uid="{E4BA534F-6104-441A-94DA-51191316778C}"/>
    <cellStyle name="40% - Accent2 2 3 4 2 4" xfId="10583" xr:uid="{E54D5E5F-4CB5-4A76-A09C-59AACFD5E7A1}"/>
    <cellStyle name="40% - Accent2 2 3 4 3" xfId="13596" xr:uid="{D3BF9C29-02BF-4AE4-906A-DA2E09185B51}"/>
    <cellStyle name="40% - Accent2 2 3 4 4" xfId="19555" xr:uid="{9225929A-D6A0-4788-AF28-A783B5B69F51}"/>
    <cellStyle name="40% - Accent2 2 3 4 5" xfId="7613" xr:uid="{4A3FED1C-8EDA-4CE7-9260-D7D40E72D39E}"/>
    <cellStyle name="40% - Accent2 2 3 5" xfId="3159" xr:uid="{B53856EB-F445-43F3-B3C0-99A6EDB7472A}"/>
    <cellStyle name="40% - Accent2 2 3 5 2" xfId="15122" xr:uid="{00D30C41-D691-4EF2-8A07-B4788398D075}"/>
    <cellStyle name="40% - Accent2 2 3 5 3" xfId="21081" xr:uid="{31A32130-9031-45CB-8BCD-DC36A139A602}"/>
    <cellStyle name="40% - Accent2 2 3 5 4" xfId="9139" xr:uid="{C02BED7E-026F-4CF2-9FB1-6DCE5F4C99EC}"/>
    <cellStyle name="40% - Accent2 2 3 6" xfId="12152" xr:uid="{F4EB3E4B-462F-446C-918B-A1925C7CDA83}"/>
    <cellStyle name="40% - Accent2 2 3 7" xfId="18111" xr:uid="{7FA3830A-2599-4A8B-81EF-E8F055659134}"/>
    <cellStyle name="40% - Accent2 2 3 8" xfId="6169" xr:uid="{E0857FD1-D42D-4F89-97DA-159C2EA97716}"/>
    <cellStyle name="40% - Accent2 2 4" xfId="305" xr:uid="{00000000-0005-0000-0000-00004A000000}"/>
    <cellStyle name="40% - Accent2 2 4 2" xfId="653" xr:uid="{00000000-0005-0000-0000-00004A000000}"/>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3" xfId="23711" xr:uid="{11AA2BB4-092F-4CCF-8333-76F678C1FB29}"/>
    <cellStyle name="40% - Accent2 2 4 2 2 2 2 4" xfId="11769" xr:uid="{2943DBE1-6305-4856-BD8D-478C09FD2F79}"/>
    <cellStyle name="40% - Accent2 2 4 2 2 2 3" xfId="14782" xr:uid="{37F38A75-A06A-44A1-943E-C02A23CF2C02}"/>
    <cellStyle name="40% - Accent2 2 4 2 2 2 4" xfId="20741" xr:uid="{ED29776E-65FF-4390-9719-143846BEFCDC}"/>
    <cellStyle name="40% - Accent2 2 4 2 2 2 5" xfId="8799" xr:uid="{4DDABEE9-6928-4848-99AD-BB52F607C5AD}"/>
    <cellStyle name="40% - Accent2 2 4 2 2 3" xfId="4345" xr:uid="{DC8C4FFE-F575-4C05-B6CF-D5CABF5FED6C}"/>
    <cellStyle name="40% - Accent2 2 4 2 2 3 2" xfId="16308" xr:uid="{8C0D822C-F1BE-4D11-8F0E-23E8BC502065}"/>
    <cellStyle name="40% - Accent2 2 4 2 2 3 3" xfId="22267" xr:uid="{E7B4F392-11BF-4BAB-AFB1-E9709F6D2103}"/>
    <cellStyle name="40% - Accent2 2 4 2 2 3 4" xfId="10325" xr:uid="{7D942202-929A-4A36-AF12-17490DFE78C5}"/>
    <cellStyle name="40% - Accent2 2 4 2 2 4" xfId="13338" xr:uid="{20E68E16-54D2-42CA-966C-C9D49CB12425}"/>
    <cellStyle name="40% - Accent2 2 4 2 2 5" xfId="19297" xr:uid="{FB019F2F-1033-4506-95FD-2068FFDED332}"/>
    <cellStyle name="40% - Accent2 2 4 2 2 6" xfId="7355" xr:uid="{677C7D97-1A2D-40F3-81B8-4A7013212D17}"/>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3" xfId="22989" xr:uid="{775C29E6-BDB0-43D6-BABA-3C389F7DB887}"/>
    <cellStyle name="40% - Accent2 2 4 2 3 2 4" xfId="11047" xr:uid="{301AEB4D-7F5E-4BCD-8D1D-87AC1EDC4E68}"/>
    <cellStyle name="40% - Accent2 2 4 2 3 3" xfId="14060" xr:uid="{A002DF1C-57F6-4589-88F8-ACF3F44E4DA4}"/>
    <cellStyle name="40% - Accent2 2 4 2 3 4" xfId="20019" xr:uid="{0ABA71CD-36D0-4459-88D0-A51414A278A6}"/>
    <cellStyle name="40% - Accent2 2 4 2 3 5" xfId="8077" xr:uid="{FC32F14B-06E0-463C-B4AB-14F79E7B4019}"/>
    <cellStyle name="40% - Accent2 2 4 2 4" xfId="3623" xr:uid="{190E5D18-C4A1-48B0-8C29-E79AD90FF586}"/>
    <cellStyle name="40% - Accent2 2 4 2 4 2" xfId="15586" xr:uid="{2BCF3A0C-5D36-4C28-BC99-B88C77987AB0}"/>
    <cellStyle name="40% - Accent2 2 4 2 4 3" xfId="21545" xr:uid="{7BF563DA-10C0-40F9-8E5F-5E78136FEA28}"/>
    <cellStyle name="40% - Accent2 2 4 2 4 4" xfId="9603" xr:uid="{7B374C00-3140-4F4D-99F3-988DFE7D0487}"/>
    <cellStyle name="40% - Accent2 2 4 2 5" xfId="12616" xr:uid="{FAC33022-350E-4EBA-8AFC-B6D7F0060FED}"/>
    <cellStyle name="40% - Accent2 2 4 2 6" xfId="18575" xr:uid="{E763BF62-BA5C-499D-BFB1-A179434B0A9B}"/>
    <cellStyle name="40% - Accent2 2 4 2 7" xfId="6633" xr:uid="{E990C551-63B6-40E0-A938-77247863CA2D}"/>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3" xfId="23363" xr:uid="{6C8BD7FC-A690-45A0-8557-3F3835EC8998}"/>
    <cellStyle name="40% - Accent2 2 4 3 2 2 4" xfId="11421" xr:uid="{00B00D22-4166-4961-973E-F0EE3537D2BE}"/>
    <cellStyle name="40% - Accent2 2 4 3 2 3" xfId="14434" xr:uid="{136BC491-30DC-4B77-8745-1AD8E6B6D0C8}"/>
    <cellStyle name="40% - Accent2 2 4 3 2 4" xfId="20393" xr:uid="{358F5AE4-DDF6-41B6-B9BD-E18335C1B26A}"/>
    <cellStyle name="40% - Accent2 2 4 3 2 5" xfId="8451" xr:uid="{F6F53907-86C1-48CF-8E4C-667992CA77B6}"/>
    <cellStyle name="40% - Accent2 2 4 3 3" xfId="3997" xr:uid="{D1FC51FA-037E-4D2C-8ED1-888D9C47257B}"/>
    <cellStyle name="40% - Accent2 2 4 3 3 2" xfId="15960" xr:uid="{C7C9690B-670E-434E-A6BC-88D3FA8E8DE7}"/>
    <cellStyle name="40% - Accent2 2 4 3 3 3" xfId="21919" xr:uid="{C5332458-C787-4875-8D41-A5E2EA6EEB1B}"/>
    <cellStyle name="40% - Accent2 2 4 3 3 4" xfId="9977" xr:uid="{D1EAF9DA-BBDF-46DC-A4FD-373EAE529AA8}"/>
    <cellStyle name="40% - Accent2 2 4 3 4" xfId="12990" xr:uid="{B36A7563-F8DC-4008-8A22-802D56F7618A}"/>
    <cellStyle name="40% - Accent2 2 4 3 5" xfId="18949" xr:uid="{764A42B2-FF86-47E1-816F-1CC99064362B}"/>
    <cellStyle name="40% - Accent2 2 4 3 6" xfId="7007" xr:uid="{79C6110E-4CE5-4B14-A7D0-C988D6C3FCC9}"/>
    <cellStyle name="40% - Accent2 2 4 4" xfId="1749" xr:uid="{00000000-0005-0000-0000-00004A000000}"/>
    <cellStyle name="40% - Accent2 2 4 4 2" xfId="4719" xr:uid="{80184156-AA68-4DAB-80B0-9BD0BCE816BD}"/>
    <cellStyle name="40% - Accent2 2 4 4 2 2" xfId="16682" xr:uid="{E148E008-4999-429F-ACB2-C0AB898DFECD}"/>
    <cellStyle name="40% - Accent2 2 4 4 2 3" xfId="22641" xr:uid="{689884DC-6A37-4909-8B89-AED27A570010}"/>
    <cellStyle name="40% - Accent2 2 4 4 2 4" xfId="10699" xr:uid="{0B2C4FB1-2CE3-4B55-A55E-93262C7DE4FC}"/>
    <cellStyle name="40% - Accent2 2 4 4 3" xfId="13712" xr:uid="{3E92CDDC-446A-4039-A499-6257E797DFA1}"/>
    <cellStyle name="40% - Accent2 2 4 4 4" xfId="19671" xr:uid="{768D8386-6A7D-45D0-B37D-50FB7ECBDCCC}"/>
    <cellStyle name="40% - Accent2 2 4 4 5" xfId="7729" xr:uid="{6813E915-3CC7-4FDA-B873-3283A0C1ED4B}"/>
    <cellStyle name="40% - Accent2 2 4 5" xfId="3275" xr:uid="{84B1D16C-B585-4B16-AF9A-76C1FC217D26}"/>
    <cellStyle name="40% - Accent2 2 4 5 2" xfId="15238" xr:uid="{51F9F964-1059-4E63-A008-DB9E4F8581FC}"/>
    <cellStyle name="40% - Accent2 2 4 5 3" xfId="21197" xr:uid="{C00B2DD4-FF3B-4619-930E-29C650338C47}"/>
    <cellStyle name="40% - Accent2 2 4 5 4" xfId="9255" xr:uid="{AFD864FD-DBEC-4A0D-BA2B-03D4AB199C57}"/>
    <cellStyle name="40% - Accent2 2 4 6" xfId="12268" xr:uid="{F32158D0-2E5F-4963-AAFB-AB1327865397}"/>
    <cellStyle name="40% - Accent2 2 4 7" xfId="18227" xr:uid="{660C5417-F347-405F-B2CA-7029A9A67F36}"/>
    <cellStyle name="40% - Accent2 2 4 8" xfId="6285" xr:uid="{68865F43-3DC1-4729-9602-CEF82508C062}"/>
    <cellStyle name="40% - Accent2 2 5" xfId="421" xr:uid="{00000000-0005-0000-0000-00004A000000}"/>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3" xfId="23479" xr:uid="{B66730B3-E63A-4E73-96B2-D06E85889539}"/>
    <cellStyle name="40% - Accent2 2 5 2 2 2 4" xfId="11537" xr:uid="{7A798953-A65B-4A87-BAE9-6D0637DCAA6E}"/>
    <cellStyle name="40% - Accent2 2 5 2 2 3" xfId="14550" xr:uid="{E716F9FD-FE78-4F0C-9745-6ECA3E7B6140}"/>
    <cellStyle name="40% - Accent2 2 5 2 2 4" xfId="20509" xr:uid="{D9E478FC-FF49-43F9-8ACD-42D5E03D2332}"/>
    <cellStyle name="40% - Accent2 2 5 2 2 5" xfId="8567" xr:uid="{A0F41B48-ECE1-4D5B-8738-783AF08F5B7C}"/>
    <cellStyle name="40% - Accent2 2 5 2 3" xfId="4113" xr:uid="{B2E38ADB-5FF0-471D-82E4-8891B3A07316}"/>
    <cellStyle name="40% - Accent2 2 5 2 3 2" xfId="16076" xr:uid="{99753138-DBE7-48A8-B961-7314DD358829}"/>
    <cellStyle name="40% - Accent2 2 5 2 3 3" xfId="22035" xr:uid="{C821BF24-4686-4C30-8F97-848DCDA9D690}"/>
    <cellStyle name="40% - Accent2 2 5 2 3 4" xfId="10093" xr:uid="{F9140C66-2449-46F1-B518-EE4FF69F2FDF}"/>
    <cellStyle name="40% - Accent2 2 5 2 4" xfId="13106" xr:uid="{9271E04B-BA94-4C43-A294-C2A7A2A737E0}"/>
    <cellStyle name="40% - Accent2 2 5 2 5" xfId="19065" xr:uid="{D9ED3017-C4DA-4DEE-99C6-FD80B528258A}"/>
    <cellStyle name="40% - Accent2 2 5 2 6" xfId="7123" xr:uid="{68180794-E325-4765-B093-22C05EE14ADD}"/>
    <cellStyle name="40% - Accent2 2 5 3" xfId="1865" xr:uid="{00000000-0005-0000-0000-00004A000000}"/>
    <cellStyle name="40% - Accent2 2 5 3 2" xfId="4835" xr:uid="{7376E295-A55F-425B-BD14-E2C44C4671C3}"/>
    <cellStyle name="40% - Accent2 2 5 3 2 2" xfId="16798" xr:uid="{B3050F39-A12C-4E7C-9E38-607F056CDB4A}"/>
    <cellStyle name="40% - Accent2 2 5 3 2 3" xfId="22757" xr:uid="{74BCF66E-DE6B-41FB-96DA-84EDC21DD240}"/>
    <cellStyle name="40% - Accent2 2 5 3 2 4" xfId="10815" xr:uid="{A0D09BAD-6650-41FA-A874-4C7EBBD5AD7F}"/>
    <cellStyle name="40% - Accent2 2 5 3 3" xfId="13828" xr:uid="{9E8C0A29-444F-4321-A62D-731502407B13}"/>
    <cellStyle name="40% - Accent2 2 5 3 4" xfId="19787" xr:uid="{E46BAD67-B5DC-485C-8506-18094B062EF9}"/>
    <cellStyle name="40% - Accent2 2 5 3 5" xfId="7845" xr:uid="{8B716A60-EE3B-4113-A66F-1C2416C5FD12}"/>
    <cellStyle name="40% - Accent2 2 5 4" xfId="3391" xr:uid="{6D7BBDCC-2DFC-49A0-A6C3-8A63A911F27B}"/>
    <cellStyle name="40% - Accent2 2 5 4 2" xfId="15354" xr:uid="{0CF2424B-F0CC-45EB-BCE0-690ABDD9D3CA}"/>
    <cellStyle name="40% - Accent2 2 5 4 3" xfId="21313" xr:uid="{1D00A690-DA5C-4EB8-B624-D80CE2324A21}"/>
    <cellStyle name="40% - Accent2 2 5 4 4" xfId="9371" xr:uid="{E5435118-E763-4201-92D8-6FA30AB31657}"/>
    <cellStyle name="40% - Accent2 2 5 5" xfId="12384" xr:uid="{6BE278A0-2771-44AD-8DEE-C98D1196E2A7}"/>
    <cellStyle name="40% - Accent2 2 5 6" xfId="18343" xr:uid="{7DBE093B-E3E7-4865-A9F7-68143B6F5266}"/>
    <cellStyle name="40% - Accent2 2 5 7" xfId="6401" xr:uid="{8CB9D87A-0970-432F-BF0C-01B3A64291A9}"/>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3" xfId="23131" xr:uid="{977FBB05-DE7B-4D4E-A309-B4EB5102F214}"/>
    <cellStyle name="40% - Accent2 2 6 2 2 4" xfId="11189" xr:uid="{65A002D0-1C9D-4160-BB02-09E7B711D980}"/>
    <cellStyle name="40% - Accent2 2 6 2 3" xfId="14202" xr:uid="{37A99168-C9E0-4CBE-9785-53033E89449B}"/>
    <cellStyle name="40% - Accent2 2 6 2 4" xfId="20161" xr:uid="{7906755B-71B4-48EB-8D23-7AFC56914530}"/>
    <cellStyle name="40% - Accent2 2 6 2 5" xfId="8219" xr:uid="{B0C51E36-B644-420A-926D-E67CDE0F92A6}"/>
    <cellStyle name="40% - Accent2 2 6 3" xfId="3765" xr:uid="{A5DE5982-F16F-4B26-A4E1-AF8E920AB811}"/>
    <cellStyle name="40% - Accent2 2 6 3 2" xfId="15728" xr:uid="{6296F2FC-1648-417E-8347-2F3D768B0891}"/>
    <cellStyle name="40% - Accent2 2 6 3 3" xfId="21687" xr:uid="{F0375E76-13BF-4872-B435-97B9D0E81FF5}"/>
    <cellStyle name="40% - Accent2 2 6 3 4" xfId="9745" xr:uid="{9289A83A-BAA2-4782-885B-7C1599877122}"/>
    <cellStyle name="40% - Accent2 2 6 4" xfId="12758" xr:uid="{973BF29F-C5CE-47E9-89C3-6A8132B575C8}"/>
    <cellStyle name="40% - Accent2 2 6 5" xfId="18717" xr:uid="{D7C63221-95DA-4659-909F-946EF6E4699F}"/>
    <cellStyle name="40% - Accent2 2 6 6" xfId="6775" xr:uid="{6B784C66-BF21-4108-B9DD-408BEFA4BDC1}"/>
    <cellStyle name="40% - Accent2 2 7" xfId="1517" xr:uid="{00000000-0005-0000-0000-00004A000000}"/>
    <cellStyle name="40% - Accent2 2 7 2" xfId="4487" xr:uid="{4535131B-12EC-48BE-8A5A-3FB2A1DE9AAA}"/>
    <cellStyle name="40% - Accent2 2 7 2 2" xfId="16450" xr:uid="{476A7722-2FE2-40A3-AD03-23051E6B2FAD}"/>
    <cellStyle name="40% - Accent2 2 7 2 3" xfId="22409" xr:uid="{10535382-40D6-4D6C-8AA4-C503036BE10B}"/>
    <cellStyle name="40% - Accent2 2 7 2 4" xfId="10467" xr:uid="{5D1DB4F9-F920-4CEE-99C3-BCAF28D20F01}"/>
    <cellStyle name="40% - Accent2 2 7 3" xfId="13480" xr:uid="{DE7DC2C0-8653-4897-B343-83B6E3299C1E}"/>
    <cellStyle name="40% - Accent2 2 7 4" xfId="19439" xr:uid="{E47FE6D0-AAE6-420B-81D5-23D4AD159241}"/>
    <cellStyle name="40% - Accent2 2 7 5" xfId="7497" xr:uid="{AB142971-5AC7-45EA-8EF8-EB31501D5DB8}"/>
    <cellStyle name="40% - Accent2 2 8" xfId="3043" xr:uid="{D2C4EEFB-B6FC-4020-8994-16D41E010302}"/>
    <cellStyle name="40% - Accent2 2 8 2" xfId="15006" xr:uid="{E1DEA089-FA7C-4787-B079-496FEA9E4205}"/>
    <cellStyle name="40% - Accent2 2 8 3" xfId="20965" xr:uid="{2E4C9EEC-C0B0-4270-92C6-16F3FAFD5BE1}"/>
    <cellStyle name="40% - Accent2 2 8 4" xfId="9023" xr:uid="{D3184260-ECC1-4F02-948E-12B0CBB4F796}"/>
    <cellStyle name="40% - Accent2 2 9" xfId="12036" xr:uid="{20A19C7E-076D-42A1-AE3A-3A7122678391}"/>
    <cellStyle name="40% - Accent2 3" xfId="100" xr:uid="{00000000-0005-0000-0000-00006C000000}"/>
    <cellStyle name="40% - Accent2 3 10" xfId="6080" xr:uid="{E58B824B-8D19-421A-80B0-394B7AE18C54}"/>
    <cellStyle name="40% - Accent2 3 2" xfId="216" xr:uid="{00000000-0005-0000-0000-00006C000000}"/>
    <cellStyle name="40% - Accent2 3 2 2" xfId="564" xr:uid="{00000000-0005-0000-0000-00006C000000}"/>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3" xfId="23622" xr:uid="{B7372A08-B85C-4C12-BFF6-F0FBCA5D69BB}"/>
    <cellStyle name="40% - Accent2 3 2 2 2 2 2 4" xfId="11680" xr:uid="{80BCA918-E695-47FE-8439-C459A1AB399F}"/>
    <cellStyle name="40% - Accent2 3 2 2 2 2 3" xfId="14693" xr:uid="{54325C9F-F4D8-48AB-94F1-A879B01009DD}"/>
    <cellStyle name="40% - Accent2 3 2 2 2 2 4" xfId="20652" xr:uid="{93FC33F7-CD64-4B6C-8C00-76E2678CDD1F}"/>
    <cellStyle name="40% - Accent2 3 2 2 2 2 5" xfId="8710" xr:uid="{49557323-2586-4D36-B6D0-F03A7ED73F68}"/>
    <cellStyle name="40% - Accent2 3 2 2 2 3" xfId="4256" xr:uid="{1C8A7DAA-F6DA-4A88-B79E-08E3E184D7A0}"/>
    <cellStyle name="40% - Accent2 3 2 2 2 3 2" xfId="16219" xr:uid="{DCB2F6BD-093F-4CAE-8DBF-F24884874ED3}"/>
    <cellStyle name="40% - Accent2 3 2 2 2 3 3" xfId="22178" xr:uid="{CD290A95-FA32-4DF5-A4D1-2BAF18D4C396}"/>
    <cellStyle name="40% - Accent2 3 2 2 2 3 4" xfId="10236" xr:uid="{0679A7D9-B7BA-417D-AA6B-5B866AA90665}"/>
    <cellStyle name="40% - Accent2 3 2 2 2 4" xfId="13249" xr:uid="{267BB479-CE86-4570-8225-F619DE754FE3}"/>
    <cellStyle name="40% - Accent2 3 2 2 2 5" xfId="19208" xr:uid="{DFACC2D4-230E-441A-A43B-77EDDB5AFD90}"/>
    <cellStyle name="40% - Accent2 3 2 2 2 6" xfId="7266" xr:uid="{9D70B8A6-7048-4263-B44E-8E60AE15AA11}"/>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3" xfId="22900" xr:uid="{5D30CC45-A3F1-4E26-833C-3B24067C153F}"/>
    <cellStyle name="40% - Accent2 3 2 2 3 2 4" xfId="10958" xr:uid="{1EF372A6-7732-4971-AECA-04EEC23B2742}"/>
    <cellStyle name="40% - Accent2 3 2 2 3 3" xfId="13971" xr:uid="{42CA27A0-4197-4AF5-9CD5-83934E4930C8}"/>
    <cellStyle name="40% - Accent2 3 2 2 3 4" xfId="19930" xr:uid="{9687F24E-B5DD-45F8-B78D-1C8F8B5D55C0}"/>
    <cellStyle name="40% - Accent2 3 2 2 3 5" xfId="7988" xr:uid="{DFEC7DE5-CBEA-42A9-AA8E-152B6FFB8FF1}"/>
    <cellStyle name="40% - Accent2 3 2 2 4" xfId="3534" xr:uid="{EA88C438-CA1E-408F-9C78-2EF99F0C56BA}"/>
    <cellStyle name="40% - Accent2 3 2 2 4 2" xfId="15497" xr:uid="{18A6127A-702F-45DF-825F-04B9ABE6C891}"/>
    <cellStyle name="40% - Accent2 3 2 2 4 3" xfId="21456" xr:uid="{FB240613-3B5D-43F1-B4C3-3468E18F16B7}"/>
    <cellStyle name="40% - Accent2 3 2 2 4 4" xfId="9514" xr:uid="{B7FE60BD-4278-461D-8589-6FDB57811BD2}"/>
    <cellStyle name="40% - Accent2 3 2 2 5" xfId="12527" xr:uid="{B881AA3E-BFF3-45B7-954C-48497A2769FB}"/>
    <cellStyle name="40% - Accent2 3 2 2 6" xfId="18486" xr:uid="{A8915E0D-9205-4737-B8FE-CA9D573B7EE5}"/>
    <cellStyle name="40% - Accent2 3 2 2 7" xfId="6544" xr:uid="{6FFF79B6-CD48-4B27-B3AA-964F7C15069D}"/>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3" xfId="23274" xr:uid="{1E6781EE-E20E-48AA-A757-2C33CAEE9CA9}"/>
    <cellStyle name="40% - Accent2 3 2 3 2 2 4" xfId="11332" xr:uid="{46FD0A48-FB9C-4D29-AE3F-8A5C06151060}"/>
    <cellStyle name="40% - Accent2 3 2 3 2 3" xfId="14345" xr:uid="{F0A481C6-2CD6-48CC-A86C-5834A7E9B33D}"/>
    <cellStyle name="40% - Accent2 3 2 3 2 4" xfId="20304" xr:uid="{79AC33AB-C96F-4B1E-A251-08745E10510C}"/>
    <cellStyle name="40% - Accent2 3 2 3 2 5" xfId="8362" xr:uid="{40AD749A-A00F-46E7-82E4-1E4B1B640A2A}"/>
    <cellStyle name="40% - Accent2 3 2 3 3" xfId="3908" xr:uid="{65E67B9F-0B91-4939-86DD-836484E70F08}"/>
    <cellStyle name="40% - Accent2 3 2 3 3 2" xfId="15871" xr:uid="{DE93DC88-499D-464E-A4AC-85C5F1613EA3}"/>
    <cellStyle name="40% - Accent2 3 2 3 3 3" xfId="21830" xr:uid="{6327E702-3B23-4710-A1D0-513552211D6D}"/>
    <cellStyle name="40% - Accent2 3 2 3 3 4" xfId="9888" xr:uid="{EC519AA0-F4D9-46B5-ABF0-4686124438B1}"/>
    <cellStyle name="40% - Accent2 3 2 3 4" xfId="12901" xr:uid="{410F8C0F-4305-44DC-899C-19AF1193D4EE}"/>
    <cellStyle name="40% - Accent2 3 2 3 5" xfId="18860" xr:uid="{2D3F04EC-9EE2-49EB-A5E2-266F6644206A}"/>
    <cellStyle name="40% - Accent2 3 2 3 6" xfId="6918" xr:uid="{D60C7CAF-330F-4561-852A-15D483F80968}"/>
    <cellStyle name="40% - Accent2 3 2 4" xfId="1660" xr:uid="{00000000-0005-0000-0000-00006C000000}"/>
    <cellStyle name="40% - Accent2 3 2 4 2" xfId="4630" xr:uid="{B30FD431-E27F-4094-BF60-5F3239922FBB}"/>
    <cellStyle name="40% - Accent2 3 2 4 2 2" xfId="16593" xr:uid="{3867C4DC-A774-4DDD-94D0-690AB50D5BDA}"/>
    <cellStyle name="40% - Accent2 3 2 4 2 3" xfId="22552" xr:uid="{123743EA-EF84-4CFD-ADAA-EE41D365BE9D}"/>
    <cellStyle name="40% - Accent2 3 2 4 2 4" xfId="10610" xr:uid="{720C4B18-6269-4FFF-8275-15932B2FEF20}"/>
    <cellStyle name="40% - Accent2 3 2 4 3" xfId="13623" xr:uid="{FDF4E098-FD49-4165-8CB8-82AD5FFDCA38}"/>
    <cellStyle name="40% - Accent2 3 2 4 4" xfId="19582" xr:uid="{D25DE9E5-C408-4264-9A21-0430AE193D6F}"/>
    <cellStyle name="40% - Accent2 3 2 4 5" xfId="7640" xr:uid="{E74E8FCE-A642-40E9-A84D-F9EC3F37D1D4}"/>
    <cellStyle name="40% - Accent2 3 2 5" xfId="3186" xr:uid="{5DBF3AA4-5D8B-4DF5-BF00-64C24BE770C8}"/>
    <cellStyle name="40% - Accent2 3 2 5 2" xfId="15149" xr:uid="{D729718F-ED8D-4EEC-A4B8-E1DF2DC37EB3}"/>
    <cellStyle name="40% - Accent2 3 2 5 3" xfId="21108" xr:uid="{AFBF7833-7E26-4D0B-9B96-A280BE25CDBD}"/>
    <cellStyle name="40% - Accent2 3 2 5 4" xfId="9166" xr:uid="{9D5A2FD2-780B-4F5D-A2B9-B47A316DA75E}"/>
    <cellStyle name="40% - Accent2 3 2 6" xfId="12179" xr:uid="{C35CD9A2-54E0-4BF5-B60F-1114C77F2B58}"/>
    <cellStyle name="40% - Accent2 3 2 7" xfId="18138" xr:uid="{6584536E-C9AD-41F7-88BE-C5E84ED0DE5B}"/>
    <cellStyle name="40% - Accent2 3 2 8" xfId="6196" xr:uid="{D0B191D7-70B8-4A10-82DB-DB5F4A529452}"/>
    <cellStyle name="40% - Accent2 3 3" xfId="332" xr:uid="{00000000-0005-0000-0000-00006C000000}"/>
    <cellStyle name="40% - Accent2 3 3 2" xfId="680" xr:uid="{00000000-0005-0000-0000-00006C000000}"/>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3" xfId="23738" xr:uid="{BE3C6DAB-BD96-4231-905F-A17BD10338A9}"/>
    <cellStyle name="40% - Accent2 3 3 2 2 2 2 4" xfId="11796" xr:uid="{26B4F26C-3235-4BA7-9989-B93450C0B007}"/>
    <cellStyle name="40% - Accent2 3 3 2 2 2 3" xfId="14809" xr:uid="{E2A90E02-9B6F-453D-8E2C-E235F9CFA0EA}"/>
    <cellStyle name="40% - Accent2 3 3 2 2 2 4" xfId="20768" xr:uid="{D5327DA6-8F25-4B30-A5AE-F9746B3D6C11}"/>
    <cellStyle name="40% - Accent2 3 3 2 2 2 5" xfId="8826" xr:uid="{633CD6CD-D1DA-45DB-A502-07E5B12E06F1}"/>
    <cellStyle name="40% - Accent2 3 3 2 2 3" xfId="4372" xr:uid="{B09FB23A-2ED1-4530-8F60-12CC94630D0E}"/>
    <cellStyle name="40% - Accent2 3 3 2 2 3 2" xfId="16335" xr:uid="{9B31A27B-CBC0-4FF7-A952-ED84F1072600}"/>
    <cellStyle name="40% - Accent2 3 3 2 2 3 3" xfId="22294" xr:uid="{CBBFB959-82CB-4EF2-899C-6A35A8513039}"/>
    <cellStyle name="40% - Accent2 3 3 2 2 3 4" xfId="10352" xr:uid="{35F32A65-45F8-4483-B1A5-531FD5B7139B}"/>
    <cellStyle name="40% - Accent2 3 3 2 2 4" xfId="13365" xr:uid="{BE648572-8645-47DE-8988-5A5DCFA127A2}"/>
    <cellStyle name="40% - Accent2 3 3 2 2 5" xfId="19324" xr:uid="{869859B2-8D69-4FE7-9561-BAE61AAA5D8F}"/>
    <cellStyle name="40% - Accent2 3 3 2 2 6" xfId="7382" xr:uid="{BCFE001F-4928-4A2D-99A2-0EFA55E6FED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3" xfId="23016" xr:uid="{1011402F-74BD-49E4-995C-140E4F7630B0}"/>
    <cellStyle name="40% - Accent2 3 3 2 3 2 4" xfId="11074" xr:uid="{F2F30CA0-3F92-4C36-A200-C6D45F34769D}"/>
    <cellStyle name="40% - Accent2 3 3 2 3 3" xfId="14087" xr:uid="{1796A007-112F-4D99-AB5F-777321039FD8}"/>
    <cellStyle name="40% - Accent2 3 3 2 3 4" xfId="20046" xr:uid="{699B565A-4823-4C28-90BC-241F8D0ABD8E}"/>
    <cellStyle name="40% - Accent2 3 3 2 3 5" xfId="8104" xr:uid="{E5F1C2C9-65EA-46FD-9AA6-396C3A374685}"/>
    <cellStyle name="40% - Accent2 3 3 2 4" xfId="3650" xr:uid="{42A133BC-98B4-4C4A-8E8E-5CB30C5D61F5}"/>
    <cellStyle name="40% - Accent2 3 3 2 4 2" xfId="15613" xr:uid="{A8EF2374-F786-4EAE-883C-1EAC63622277}"/>
    <cellStyle name="40% - Accent2 3 3 2 4 3" xfId="21572" xr:uid="{18C9537D-F1E0-476C-8D68-FEDC75424FF3}"/>
    <cellStyle name="40% - Accent2 3 3 2 4 4" xfId="9630" xr:uid="{FFCC38F1-3EAB-4F0B-B7DA-CFB36EB10888}"/>
    <cellStyle name="40% - Accent2 3 3 2 5" xfId="12643" xr:uid="{1B91A661-6ABF-481C-BB2D-9043FA34B493}"/>
    <cellStyle name="40% - Accent2 3 3 2 6" xfId="18602" xr:uid="{F1A4BC80-BBFE-4AD3-903C-FEE6610AA853}"/>
    <cellStyle name="40% - Accent2 3 3 2 7" xfId="6660" xr:uid="{A399AB35-E09A-4DF6-A1C4-94854B419ECE}"/>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3" xfId="23390" xr:uid="{D9DF9E97-ABF0-4E2E-9785-F59747D04324}"/>
    <cellStyle name="40% - Accent2 3 3 3 2 2 4" xfId="11448" xr:uid="{9A3FCADD-004D-49D6-9C8E-203784493458}"/>
    <cellStyle name="40% - Accent2 3 3 3 2 3" xfId="14461" xr:uid="{FCA98318-81AB-4A9F-AE61-2D17D9FD2654}"/>
    <cellStyle name="40% - Accent2 3 3 3 2 4" xfId="20420" xr:uid="{841AA309-69B3-4B3B-A842-B9C8AA324147}"/>
    <cellStyle name="40% - Accent2 3 3 3 2 5" xfId="8478" xr:uid="{F92A4A54-D568-418A-B708-B1F2ADE270E3}"/>
    <cellStyle name="40% - Accent2 3 3 3 3" xfId="4024" xr:uid="{ECE3D981-AD75-4C0B-8F56-219002595F71}"/>
    <cellStyle name="40% - Accent2 3 3 3 3 2" xfId="15987" xr:uid="{889619AB-F5C0-4182-A5DD-38D3ED74D99F}"/>
    <cellStyle name="40% - Accent2 3 3 3 3 3" xfId="21946" xr:uid="{D438355D-592E-4719-A091-DB35A80F46D2}"/>
    <cellStyle name="40% - Accent2 3 3 3 3 4" xfId="10004" xr:uid="{6A55D5BD-02B6-4361-B449-18607971DCBA}"/>
    <cellStyle name="40% - Accent2 3 3 3 4" xfId="13017" xr:uid="{3834B5CA-69BF-4126-BDDA-F94618E850CA}"/>
    <cellStyle name="40% - Accent2 3 3 3 5" xfId="18976" xr:uid="{0E949F30-C7EA-44D6-BB06-97FBCD4B0C4F}"/>
    <cellStyle name="40% - Accent2 3 3 3 6" xfId="7034" xr:uid="{184C9810-287F-4950-9680-F0D1086A3240}"/>
    <cellStyle name="40% - Accent2 3 3 4" xfId="1776" xr:uid="{00000000-0005-0000-0000-00006C000000}"/>
    <cellStyle name="40% - Accent2 3 3 4 2" xfId="4746" xr:uid="{36343EFA-479E-4076-B87C-DE1EEED19120}"/>
    <cellStyle name="40% - Accent2 3 3 4 2 2" xfId="16709" xr:uid="{FB00F209-6C68-4992-8CAC-CBAD34EA402C}"/>
    <cellStyle name="40% - Accent2 3 3 4 2 3" xfId="22668" xr:uid="{A0BCCA15-F758-4472-BAE8-EB3EEFBDA0B5}"/>
    <cellStyle name="40% - Accent2 3 3 4 2 4" xfId="10726" xr:uid="{89EC81D0-9FE6-473D-BAEE-40062B22ACE2}"/>
    <cellStyle name="40% - Accent2 3 3 4 3" xfId="13739" xr:uid="{D6714EC3-C625-4C99-8DAD-06796ABDD886}"/>
    <cellStyle name="40% - Accent2 3 3 4 4" xfId="19698" xr:uid="{318011A9-BF2D-4543-AB22-0F846336C759}"/>
    <cellStyle name="40% - Accent2 3 3 4 5" xfId="7756" xr:uid="{D1E7A05C-03CF-44C5-9A50-03E5DAAEC7BA}"/>
    <cellStyle name="40% - Accent2 3 3 5" xfId="3302" xr:uid="{E2A0BFB4-8B05-44E9-B16D-06E7DF5C1C4A}"/>
    <cellStyle name="40% - Accent2 3 3 5 2" xfId="15265" xr:uid="{3F8ECA8C-D74A-487A-977E-990BD06E857B}"/>
    <cellStyle name="40% - Accent2 3 3 5 3" xfId="21224" xr:uid="{76629A98-35BA-4769-93B1-96A19E730039}"/>
    <cellStyle name="40% - Accent2 3 3 5 4" xfId="9282" xr:uid="{1C2420FC-5557-4CC0-838D-045A39632E97}"/>
    <cellStyle name="40% - Accent2 3 3 6" xfId="12295" xr:uid="{1A0B1D6F-78C2-44AA-B732-A615CB8CB2BA}"/>
    <cellStyle name="40% - Accent2 3 3 7" xfId="18254" xr:uid="{A9C4E286-70E9-49DC-A679-3E5167EE4F8F}"/>
    <cellStyle name="40% - Accent2 3 3 8" xfId="6312" xr:uid="{5CA55A41-5F0B-482E-B850-3EA471AD2A50}"/>
    <cellStyle name="40% - Accent2 3 4" xfId="448" xr:uid="{00000000-0005-0000-0000-00006C000000}"/>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3" xfId="23506" xr:uid="{4BF2A1AF-4D80-4F3E-8C91-7B72D19E3781}"/>
    <cellStyle name="40% - Accent2 3 4 2 2 2 4" xfId="11564" xr:uid="{3BCF30EA-BD69-41DC-82F3-C6EB26CFC934}"/>
    <cellStyle name="40% - Accent2 3 4 2 2 3" xfId="14577" xr:uid="{0EE962B7-6193-4A96-8FD9-B0DEAD342029}"/>
    <cellStyle name="40% - Accent2 3 4 2 2 4" xfId="20536" xr:uid="{2A71E3E4-7C0A-4170-A095-BEA4DC8D6BAC}"/>
    <cellStyle name="40% - Accent2 3 4 2 2 5" xfId="8594" xr:uid="{719987A6-BA82-4AF3-9169-07AA8AA2629E}"/>
    <cellStyle name="40% - Accent2 3 4 2 3" xfId="4140" xr:uid="{C0AA6B94-8C01-4263-B5ED-37F9637C9059}"/>
    <cellStyle name="40% - Accent2 3 4 2 3 2" xfId="16103" xr:uid="{E2345DCB-55B9-4C01-86F8-F5CF282BADD7}"/>
    <cellStyle name="40% - Accent2 3 4 2 3 3" xfId="22062" xr:uid="{467DD9C3-899F-465A-BB33-469EEFFD7520}"/>
    <cellStyle name="40% - Accent2 3 4 2 3 4" xfId="10120" xr:uid="{EF9E1692-B459-49DB-9D70-24C3F2AE7A56}"/>
    <cellStyle name="40% - Accent2 3 4 2 4" xfId="13133" xr:uid="{3283F5D7-040C-42A1-A836-E089CA420832}"/>
    <cellStyle name="40% - Accent2 3 4 2 5" xfId="19092" xr:uid="{83256E7B-B9DB-4AF6-8EA5-0E93825DF478}"/>
    <cellStyle name="40% - Accent2 3 4 2 6" xfId="7150" xr:uid="{0D6CC664-4EFC-438A-9765-ECAE59F8740E}"/>
    <cellStyle name="40% - Accent2 3 4 3" xfId="1892" xr:uid="{00000000-0005-0000-0000-00006C000000}"/>
    <cellStyle name="40% - Accent2 3 4 3 2" xfId="4862" xr:uid="{289EAE83-04A8-420B-9097-787B8B80A700}"/>
    <cellStyle name="40% - Accent2 3 4 3 2 2" xfId="16825" xr:uid="{53E73095-9973-4A10-BE9F-566AF93FE6E6}"/>
    <cellStyle name="40% - Accent2 3 4 3 2 3" xfId="22784" xr:uid="{8D255884-0FD9-40B3-BB8E-311D6C636E40}"/>
    <cellStyle name="40% - Accent2 3 4 3 2 4" xfId="10842" xr:uid="{BDF485FC-7901-4953-97DB-F5484080D5C0}"/>
    <cellStyle name="40% - Accent2 3 4 3 3" xfId="13855" xr:uid="{6520FB28-AD73-4FFF-8CB9-6FAE5950CD0D}"/>
    <cellStyle name="40% - Accent2 3 4 3 4" xfId="19814" xr:uid="{10096AE1-DA8E-44FB-BED2-5A6D75F734C0}"/>
    <cellStyle name="40% - Accent2 3 4 3 5" xfId="7872" xr:uid="{E0F502D2-D371-458B-B2D6-0DB0068292F0}"/>
    <cellStyle name="40% - Accent2 3 4 4" xfId="3418" xr:uid="{3351F1E6-4278-4823-AD1D-F17939EBB181}"/>
    <cellStyle name="40% - Accent2 3 4 4 2" xfId="15381" xr:uid="{29A2B8B6-B0F0-4F6E-BBA7-02811175CC62}"/>
    <cellStyle name="40% - Accent2 3 4 4 3" xfId="21340" xr:uid="{A91AA8AF-3AEE-40F2-9F8F-AD48D91A851A}"/>
    <cellStyle name="40% - Accent2 3 4 4 4" xfId="9398" xr:uid="{87E63C1E-9EBF-41A3-8D34-D2EAFECFBB90}"/>
    <cellStyle name="40% - Accent2 3 4 5" xfId="12411" xr:uid="{48BA50CA-A8CE-40DB-9092-47C7A88F2A70}"/>
    <cellStyle name="40% - Accent2 3 4 6" xfId="18370" xr:uid="{34F5B605-D26B-4924-99B9-8B91B93DA33F}"/>
    <cellStyle name="40% - Accent2 3 4 7" xfId="6428" xr:uid="{336D7E43-4E39-4478-ACCE-BF6E6FFD0A23}"/>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3" xfId="23158" xr:uid="{A7748CB2-8217-4653-8593-65B4B10F9BB7}"/>
    <cellStyle name="40% - Accent2 3 5 2 2 4" xfId="11216" xr:uid="{D5F3E129-1B6F-4DAB-82F9-2D9A096DCDE0}"/>
    <cellStyle name="40% - Accent2 3 5 2 3" xfId="14229" xr:uid="{4BE943D2-3518-4B4E-B72E-CF26FBE5346E}"/>
    <cellStyle name="40% - Accent2 3 5 2 4" xfId="20188" xr:uid="{24F399B0-2F03-4B02-8C88-2D87DE1229E7}"/>
    <cellStyle name="40% - Accent2 3 5 2 5" xfId="8246" xr:uid="{37DA3E97-C563-41CB-83F8-90B58F4191FA}"/>
    <cellStyle name="40% - Accent2 3 5 3" xfId="3792" xr:uid="{F6A76854-7A55-4C22-96A2-46463C09C093}"/>
    <cellStyle name="40% - Accent2 3 5 3 2" xfId="15755" xr:uid="{E14E2888-5678-4BC8-8C97-EFCAF13641E4}"/>
    <cellStyle name="40% - Accent2 3 5 3 3" xfId="21714" xr:uid="{A90438D6-EB79-499C-80F1-67152C5F49BD}"/>
    <cellStyle name="40% - Accent2 3 5 3 4" xfId="9772" xr:uid="{1A6E2B72-FD75-4C4D-862C-074E9ADD02BF}"/>
    <cellStyle name="40% - Accent2 3 5 4" xfId="12785" xr:uid="{1E81C2FE-60C8-4044-943D-8BDFAACAAB7A}"/>
    <cellStyle name="40% - Accent2 3 5 5" xfId="18744" xr:uid="{3F0EA39D-8727-4688-AC54-23C7B27FC62B}"/>
    <cellStyle name="40% - Accent2 3 5 6" xfId="6802" xr:uid="{187CC202-07EB-467F-8B82-B2EF6CA05FCC}"/>
    <cellStyle name="40% - Accent2 3 6" xfId="1544" xr:uid="{00000000-0005-0000-0000-00006C000000}"/>
    <cellStyle name="40% - Accent2 3 6 2" xfId="4514" xr:uid="{CB31074F-3055-4930-8380-E89C3A55F433}"/>
    <cellStyle name="40% - Accent2 3 6 2 2" xfId="16477" xr:uid="{95B31F71-75E2-49EB-87E1-E52D994BE13D}"/>
    <cellStyle name="40% - Accent2 3 6 2 3" xfId="22436" xr:uid="{CBB79644-5963-4D70-BEA8-58C865A8586E}"/>
    <cellStyle name="40% - Accent2 3 6 2 4" xfId="10494" xr:uid="{50B202E0-AE2B-44E4-B9DF-097C286ED0C7}"/>
    <cellStyle name="40% - Accent2 3 6 3" xfId="13507" xr:uid="{D38C75D0-AC74-40BC-A831-3FF5FCD6FA01}"/>
    <cellStyle name="40% - Accent2 3 6 4" xfId="19466" xr:uid="{BA0FB222-9D66-4024-B88F-8E5E13AF7E74}"/>
    <cellStyle name="40% - Accent2 3 6 5" xfId="7524" xr:uid="{A3680FFF-7A20-4A8B-B978-B3EB4D6B88A0}"/>
    <cellStyle name="40% - Accent2 3 7" xfId="3070" xr:uid="{25CEF275-F17E-4A76-A032-C575917CD2E6}"/>
    <cellStyle name="40% - Accent2 3 7 2" xfId="15033" xr:uid="{E00D25F8-16AD-432E-8073-EDE8D3D854DF}"/>
    <cellStyle name="40% - Accent2 3 7 3" xfId="20992" xr:uid="{F9B2DE5B-BFE6-4FF0-BD90-67688FA9B2B9}"/>
    <cellStyle name="40% - Accent2 3 7 4" xfId="9050" xr:uid="{FAD4EAA5-C7DA-4698-931A-6E826A56B0FC}"/>
    <cellStyle name="40% - Accent2 3 8" xfId="12063" xr:uid="{AAC92AA7-1BAF-43A1-92DB-27E7ACCBEB68}"/>
    <cellStyle name="40% - Accent2 3 9" xfId="18022" xr:uid="{E29C465B-7381-4912-BE40-8AAF0DF89C80}"/>
    <cellStyle name="40% - Accent2 4" xfId="158" xr:uid="{00000000-0005-0000-0000-0000B4000000}"/>
    <cellStyle name="40% - Accent2 4 2" xfId="506" xr:uid="{00000000-0005-0000-0000-0000B4000000}"/>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3" xfId="23564" xr:uid="{95B12498-07FE-4CCE-A3B6-BFE736DBB3B2}"/>
    <cellStyle name="40% - Accent2 4 2 2 2 2 4" xfId="11622" xr:uid="{8E825F5B-8B0A-4E68-B294-8CECE8DD46AC}"/>
    <cellStyle name="40% - Accent2 4 2 2 2 3" xfId="14635" xr:uid="{315620DB-536D-4AD1-BE8E-705D3C2729FA}"/>
    <cellStyle name="40% - Accent2 4 2 2 2 4" xfId="20594" xr:uid="{610A68A8-79E7-46A5-A35B-FC4670CCFB5C}"/>
    <cellStyle name="40% - Accent2 4 2 2 2 5" xfId="8652" xr:uid="{F7EE3C59-0B30-4ACD-A06A-C2AD3D7B61D7}"/>
    <cellStyle name="40% - Accent2 4 2 2 3" xfId="4198" xr:uid="{A6750B74-4070-4A7F-9250-A1B5491F1F4B}"/>
    <cellStyle name="40% - Accent2 4 2 2 3 2" xfId="16161" xr:uid="{3281850F-C8FC-4011-9268-E4CCCEAA20B0}"/>
    <cellStyle name="40% - Accent2 4 2 2 3 3" xfId="22120" xr:uid="{A21EFA77-2AC7-49EE-90EF-F0D1257FBA18}"/>
    <cellStyle name="40% - Accent2 4 2 2 3 4" xfId="10178" xr:uid="{AF51C1B0-3D3F-4ABC-9EA8-F544434883C5}"/>
    <cellStyle name="40% - Accent2 4 2 2 4" xfId="13191" xr:uid="{0A8B67B2-184A-4580-9773-AFA8A45BC06E}"/>
    <cellStyle name="40% - Accent2 4 2 2 5" xfId="19150" xr:uid="{3AF10855-94FA-4539-ADF1-3F54260B5D37}"/>
    <cellStyle name="40% - Accent2 4 2 2 6" xfId="7208" xr:uid="{4DE04D2B-9932-498C-84AA-9AB8AEAFED73}"/>
    <cellStyle name="40% - Accent2 4 2 3" xfId="1950" xr:uid="{00000000-0005-0000-0000-0000B4000000}"/>
    <cellStyle name="40% - Accent2 4 2 3 2" xfId="4920" xr:uid="{0BF59DAB-A042-484E-B56A-EE617D734179}"/>
    <cellStyle name="40% - Accent2 4 2 3 2 2" xfId="16883" xr:uid="{6C4B350A-3C7E-4399-8E91-D9C0B0C14377}"/>
    <cellStyle name="40% - Accent2 4 2 3 2 3" xfId="22842" xr:uid="{6D79E096-8127-49ED-A8E5-F0B9F1C9A1C4}"/>
    <cellStyle name="40% - Accent2 4 2 3 2 4" xfId="10900" xr:uid="{7BA5770D-97A6-4E21-A7D6-90CB32ED0974}"/>
    <cellStyle name="40% - Accent2 4 2 3 3" xfId="13913" xr:uid="{2BC36FE6-5511-49EB-890B-B941BE8709FC}"/>
    <cellStyle name="40% - Accent2 4 2 3 4" xfId="19872" xr:uid="{241CA3E5-AC56-40D7-A76E-E411C9D1866F}"/>
    <cellStyle name="40% - Accent2 4 2 3 5" xfId="7930" xr:uid="{A8A6D719-A7FC-4DCC-A681-01CF1649A4F7}"/>
    <cellStyle name="40% - Accent2 4 2 4" xfId="3476" xr:uid="{19BB02BF-7DDD-4EFA-AE76-16E5B7DB66FB}"/>
    <cellStyle name="40% - Accent2 4 2 4 2" xfId="15439" xr:uid="{DCC4F9EB-FAF2-47D5-AB40-7D5592B3A3BD}"/>
    <cellStyle name="40% - Accent2 4 2 4 3" xfId="21398" xr:uid="{CE010A86-A477-49B6-9030-F688A366C0A4}"/>
    <cellStyle name="40% - Accent2 4 2 4 4" xfId="9456" xr:uid="{BF4C4F69-A13B-4E71-B130-E31520176677}"/>
    <cellStyle name="40% - Accent2 4 2 5" xfId="12469" xr:uid="{6661D117-E79E-49DE-90EC-2E59936D1902}"/>
    <cellStyle name="40% - Accent2 4 2 6" xfId="18428" xr:uid="{B2D9BB80-79AC-407B-9147-A8FB3570151E}"/>
    <cellStyle name="40% - Accent2 4 2 7" xfId="6486" xr:uid="{3E797603-C2FF-4B26-81C5-A6A8CB0B8D6E}"/>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3" xfId="23216" xr:uid="{E57EE9E8-9314-40EB-9BEE-F626F6943E8E}"/>
    <cellStyle name="40% - Accent2 4 3 2 2 4" xfId="11274" xr:uid="{C85924D4-3BB7-43C1-855F-C5FE1AE86A77}"/>
    <cellStyle name="40% - Accent2 4 3 2 3" xfId="14287" xr:uid="{3F81FB62-F952-4396-BA78-D0F81986C1C7}"/>
    <cellStyle name="40% - Accent2 4 3 2 4" xfId="20246" xr:uid="{7B81DAFF-136C-46AF-811B-C1C1400F8D2B}"/>
    <cellStyle name="40% - Accent2 4 3 2 5" xfId="8304" xr:uid="{DC9EA4BE-127B-4864-868F-53FD833FE716}"/>
    <cellStyle name="40% - Accent2 4 3 3" xfId="3850" xr:uid="{3A6EAD98-AB86-483B-B8C9-E097B9E7CDAC}"/>
    <cellStyle name="40% - Accent2 4 3 3 2" xfId="15813" xr:uid="{4E6472FC-D28E-451F-A99B-11E9146977CB}"/>
    <cellStyle name="40% - Accent2 4 3 3 3" xfId="21772" xr:uid="{FA9F1ACA-FE50-4D11-BCDC-E8470B395524}"/>
    <cellStyle name="40% - Accent2 4 3 3 4" xfId="9830" xr:uid="{04A398FD-4825-4E0F-9A43-4D67D5C9A810}"/>
    <cellStyle name="40% - Accent2 4 3 4" xfId="12843" xr:uid="{347E4F88-07C4-469F-8284-9DFF91283D27}"/>
    <cellStyle name="40% - Accent2 4 3 5" xfId="18802" xr:uid="{5E7BE823-2424-44CE-BE7F-E693468E8A8C}"/>
    <cellStyle name="40% - Accent2 4 3 6" xfId="6860" xr:uid="{05425AFF-07FD-434F-B4A7-B87E3AD0D6FA}"/>
    <cellStyle name="40% - Accent2 4 4" xfId="1602" xr:uid="{00000000-0005-0000-0000-0000B4000000}"/>
    <cellStyle name="40% - Accent2 4 4 2" xfId="4572" xr:uid="{AD51F5AF-E80E-4742-BCF2-1DD82F5FD3A3}"/>
    <cellStyle name="40% - Accent2 4 4 2 2" xfId="16535" xr:uid="{D5E0D91B-B394-4B21-BBB4-002BB7DCD111}"/>
    <cellStyle name="40% - Accent2 4 4 2 3" xfId="22494" xr:uid="{65BBB40A-3F8F-43AC-B852-A7A748823B57}"/>
    <cellStyle name="40% - Accent2 4 4 2 4" xfId="10552" xr:uid="{DA775EC0-ED44-4470-809B-5B9CB26BF0B4}"/>
    <cellStyle name="40% - Accent2 4 4 3" xfId="13565" xr:uid="{14D81196-72FE-4729-B960-D1EBBABCB7DA}"/>
    <cellStyle name="40% - Accent2 4 4 4" xfId="19524" xr:uid="{7C039CD6-B0CD-4BA4-B0FE-AC6CC0FE6C4B}"/>
    <cellStyle name="40% - Accent2 4 4 5" xfId="7582" xr:uid="{08A75910-6F21-454A-9C6E-3F4485D128F3}"/>
    <cellStyle name="40% - Accent2 4 5" xfId="3128" xr:uid="{978B875E-31BE-416C-9009-B2658D883F20}"/>
    <cellStyle name="40% - Accent2 4 5 2" xfId="15091" xr:uid="{374FBF2E-35EE-4DAC-B9F9-FBFDD8C0985B}"/>
    <cellStyle name="40% - Accent2 4 5 3" xfId="21050" xr:uid="{12E1B321-64EC-4C6C-A6FF-A14B25677086}"/>
    <cellStyle name="40% - Accent2 4 5 4" xfId="9108" xr:uid="{608F0D9B-47D3-4F02-B9A8-89BECCB348FB}"/>
    <cellStyle name="40% - Accent2 4 6" xfId="12121" xr:uid="{0DD29B5A-841D-433E-8DE9-2BEEEBBBC496}"/>
    <cellStyle name="40% - Accent2 4 7" xfId="18080" xr:uid="{80C11FCD-6911-4DD7-A2EC-E55875FFE3B9}"/>
    <cellStyle name="40% - Accent2 4 8" xfId="6138" xr:uid="{3D079B91-219B-47F9-85A2-37E3DD66B0B2}"/>
    <cellStyle name="40% - Accent2 5" xfId="274" xr:uid="{00000000-0005-0000-0000-000028010000}"/>
    <cellStyle name="40% - Accent2 5 2" xfId="622" xr:uid="{00000000-0005-0000-0000-000028010000}"/>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3" xfId="23680" xr:uid="{4EE674BC-342A-453A-BD0C-FB7F26BEF59F}"/>
    <cellStyle name="40% - Accent2 5 2 2 2 2 4" xfId="11738" xr:uid="{5118C871-10D7-4C09-BD19-397BD65F6167}"/>
    <cellStyle name="40% - Accent2 5 2 2 2 3" xfId="14751" xr:uid="{EE52A3C7-ED73-4BD7-BE1D-C2CC3DCC338F}"/>
    <cellStyle name="40% - Accent2 5 2 2 2 4" xfId="20710" xr:uid="{4A1F0324-E6E8-48E5-936B-9D81761C5DC8}"/>
    <cellStyle name="40% - Accent2 5 2 2 2 5" xfId="8768" xr:uid="{792ACF58-52B3-4FF4-A334-EC84E88E6734}"/>
    <cellStyle name="40% - Accent2 5 2 2 3" xfId="4314" xr:uid="{1608F967-2CF7-45EA-B49E-89F6413578EA}"/>
    <cellStyle name="40% - Accent2 5 2 2 3 2" xfId="16277" xr:uid="{8820F623-0299-417A-8929-69EFDE914FB4}"/>
    <cellStyle name="40% - Accent2 5 2 2 3 3" xfId="22236" xr:uid="{DBEABD20-CB88-4474-B743-1202BECE8653}"/>
    <cellStyle name="40% - Accent2 5 2 2 3 4" xfId="10294" xr:uid="{68D37134-A2FD-477E-B82A-FC87EAF2191C}"/>
    <cellStyle name="40% - Accent2 5 2 2 4" xfId="13307" xr:uid="{FB97054F-1F0B-401E-8E25-5801D2A4F7EE}"/>
    <cellStyle name="40% - Accent2 5 2 2 5" xfId="19266" xr:uid="{D1901AA9-3ECC-4B30-AD43-47210F4B39CE}"/>
    <cellStyle name="40% - Accent2 5 2 2 6" xfId="7324" xr:uid="{DCFC2F7E-B276-4873-985D-1DC3DC284521}"/>
    <cellStyle name="40% - Accent2 5 2 3" xfId="2066" xr:uid="{00000000-0005-0000-0000-000028010000}"/>
    <cellStyle name="40% - Accent2 5 2 3 2" xfId="5036" xr:uid="{0E823F74-BAD9-4A00-9292-A217A8DCE3EC}"/>
    <cellStyle name="40% - Accent2 5 2 3 2 2" xfId="16999" xr:uid="{2A61993B-0D85-4117-AFC9-87808E7A2142}"/>
    <cellStyle name="40% - Accent2 5 2 3 2 3" xfId="22958" xr:uid="{60618C9E-71CA-43C0-97A4-EA3A0D3DAA54}"/>
    <cellStyle name="40% - Accent2 5 2 3 2 4" xfId="11016" xr:uid="{76D90D20-7756-44B2-B5AD-26593786A150}"/>
    <cellStyle name="40% - Accent2 5 2 3 3" xfId="14029" xr:uid="{621DA5EE-4BBF-4030-9B2E-018ABFF4E8F2}"/>
    <cellStyle name="40% - Accent2 5 2 3 4" xfId="19988" xr:uid="{805E28FC-A222-4AE0-BCC1-77B10781F155}"/>
    <cellStyle name="40% - Accent2 5 2 3 5" xfId="8046" xr:uid="{8118D290-57E2-4F3B-BC41-CD1BBB012711}"/>
    <cellStyle name="40% - Accent2 5 2 4" xfId="3592" xr:uid="{52297A54-B726-4CEF-8147-5951E44C13F9}"/>
    <cellStyle name="40% - Accent2 5 2 4 2" xfId="15555" xr:uid="{7A632490-C3B6-4E12-9473-BB46BB68A832}"/>
    <cellStyle name="40% - Accent2 5 2 4 3" xfId="21514" xr:uid="{23989214-935E-4511-B509-156EDA15A374}"/>
    <cellStyle name="40% - Accent2 5 2 4 4" xfId="9572" xr:uid="{825191A8-86E2-48C0-91B2-3DEA69CC550E}"/>
    <cellStyle name="40% - Accent2 5 2 5" xfId="12585" xr:uid="{7D016F7F-8B63-459E-9B03-7CBDA85D13D3}"/>
    <cellStyle name="40% - Accent2 5 2 6" xfId="18544" xr:uid="{3A914AF3-9AAB-4EF0-81FC-7B4757589556}"/>
    <cellStyle name="40% - Accent2 5 2 7" xfId="6602" xr:uid="{CE92BD1B-9DA1-4417-9A05-0F6C27DD6A29}"/>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3" xfId="23332" xr:uid="{44F14487-CF14-49F5-9BD7-58517C95FE49}"/>
    <cellStyle name="40% - Accent2 5 3 2 2 4" xfId="11390" xr:uid="{35198B03-0C71-435F-ADDF-E283825C918D}"/>
    <cellStyle name="40% - Accent2 5 3 2 3" xfId="14403" xr:uid="{FE973D93-A467-4012-AB2D-7661E05BEF9E}"/>
    <cellStyle name="40% - Accent2 5 3 2 4" xfId="20362" xr:uid="{30695164-190D-4EF8-B226-4C5967634C78}"/>
    <cellStyle name="40% - Accent2 5 3 2 5" xfId="8420" xr:uid="{B4611E7F-F406-45A7-9969-717EB1DFA6EC}"/>
    <cellStyle name="40% - Accent2 5 3 3" xfId="3966" xr:uid="{C50F59A2-94A4-40A1-B675-A61F9AB041C9}"/>
    <cellStyle name="40% - Accent2 5 3 3 2" xfId="15929" xr:uid="{1A98AA67-D386-424B-8226-BE2CB0821828}"/>
    <cellStyle name="40% - Accent2 5 3 3 3" xfId="21888" xr:uid="{F95ABBAE-88DE-402C-AED2-502946E19BF1}"/>
    <cellStyle name="40% - Accent2 5 3 3 4" xfId="9946" xr:uid="{4F1C6874-CBD5-4670-A7D0-9F2D44C09ADA}"/>
    <cellStyle name="40% - Accent2 5 3 4" xfId="12959" xr:uid="{09A463B2-273A-4D6C-B3D0-2C7157335CF9}"/>
    <cellStyle name="40% - Accent2 5 3 5" xfId="18918" xr:uid="{5631D5AB-1695-4F47-9FE1-E18ACEFB6865}"/>
    <cellStyle name="40% - Accent2 5 3 6" xfId="6976" xr:uid="{DF2C410C-5099-44B3-B103-ACEBDA1635BA}"/>
    <cellStyle name="40% - Accent2 5 4" xfId="1718" xr:uid="{00000000-0005-0000-0000-000028010000}"/>
    <cellStyle name="40% - Accent2 5 4 2" xfId="4688" xr:uid="{0172C579-4C19-4EAE-B0C6-DBDFA2F8FA32}"/>
    <cellStyle name="40% - Accent2 5 4 2 2" xfId="16651" xr:uid="{4D82F131-AF17-480E-8DF3-4AC414190610}"/>
    <cellStyle name="40% - Accent2 5 4 2 3" xfId="22610" xr:uid="{A97CEE82-2B0E-42EE-9FDB-6DDEBF8DCD0B}"/>
    <cellStyle name="40% - Accent2 5 4 2 4" xfId="10668" xr:uid="{445F2AAB-9DE8-4925-AE21-2C04A8AACEC5}"/>
    <cellStyle name="40% - Accent2 5 4 3" xfId="13681" xr:uid="{A7D478A0-1EDD-41CB-BEEC-703581330EE9}"/>
    <cellStyle name="40% - Accent2 5 4 4" xfId="19640" xr:uid="{01C676BF-A0CC-4536-9AF3-360B535075D5}"/>
    <cellStyle name="40% - Accent2 5 4 5" xfId="7698" xr:uid="{D31E806D-BDB6-44BE-B5F3-E7F8B693F944}"/>
    <cellStyle name="40% - Accent2 5 5" xfId="3244" xr:uid="{FDFE820A-0C3C-41E8-B4F4-A6BCDB409E79}"/>
    <cellStyle name="40% - Accent2 5 5 2" xfId="15207" xr:uid="{27F2A0A4-B17C-41BF-9887-6EA394D2E4F1}"/>
    <cellStyle name="40% - Accent2 5 5 3" xfId="21166" xr:uid="{34010972-F895-4CAC-911A-A3712B52EDB5}"/>
    <cellStyle name="40% - Accent2 5 5 4" xfId="9224" xr:uid="{C1710547-5A3A-49BC-9A9B-8AFB2829C3D5}"/>
    <cellStyle name="40% - Accent2 5 6" xfId="12237" xr:uid="{3F80CEE1-335E-4F1C-92A3-01CD60330F6A}"/>
    <cellStyle name="40% - Accent2 5 7" xfId="18196" xr:uid="{63BDD66E-2535-4F1D-9F74-AF031F13015A}"/>
    <cellStyle name="40% - Accent2 5 8" xfId="6254" xr:uid="{658C02C8-8426-43B0-A2D3-CFF37C0544C1}"/>
    <cellStyle name="40% - Accent2 6" xfId="390" xr:uid="{00000000-0005-0000-0000-0000D6010000}"/>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3" xfId="23448" xr:uid="{2902A227-45EF-4C80-87C5-EF99A64DF91A}"/>
    <cellStyle name="40% - Accent2 6 2 2 2 4" xfId="11506" xr:uid="{15DBF88F-EDE6-49A2-BE26-2877893F65F0}"/>
    <cellStyle name="40% - Accent2 6 2 2 3" xfId="14519" xr:uid="{691D89F9-38DD-45FB-A6A7-5A1C405954E6}"/>
    <cellStyle name="40% - Accent2 6 2 2 4" xfId="20478" xr:uid="{BC10820D-22D0-465D-B128-D999662C10EB}"/>
    <cellStyle name="40% - Accent2 6 2 2 5" xfId="8536" xr:uid="{EBEDE542-C426-48CE-A236-C9A3669F3CC3}"/>
    <cellStyle name="40% - Accent2 6 2 3" xfId="4082" xr:uid="{A03CE458-A9AB-47DC-B323-17ADBA443FB4}"/>
    <cellStyle name="40% - Accent2 6 2 3 2" xfId="16045" xr:uid="{10E80A18-D7BA-413B-9D7A-8C0CE5522815}"/>
    <cellStyle name="40% - Accent2 6 2 3 3" xfId="22004" xr:uid="{EA02F51C-BCE4-48AD-9E03-10141224273E}"/>
    <cellStyle name="40% - Accent2 6 2 3 4" xfId="10062" xr:uid="{B47620B5-5692-4E2F-B8BD-E5C771B69683}"/>
    <cellStyle name="40% - Accent2 6 2 4" xfId="13075" xr:uid="{3CF02B0F-BAB3-4F7C-AE43-3C394209768E}"/>
    <cellStyle name="40% - Accent2 6 2 5" xfId="19034" xr:uid="{622C2D65-6EA0-45C4-BA56-7BAAA0082E11}"/>
    <cellStyle name="40% - Accent2 6 2 6" xfId="7092" xr:uid="{70C5229B-7C7F-4881-B815-5BCAC32F640D}"/>
    <cellStyle name="40% - Accent2 6 3" xfId="1834" xr:uid="{00000000-0005-0000-0000-0000D6010000}"/>
    <cellStyle name="40% - Accent2 6 3 2" xfId="4804" xr:uid="{67C2E1C8-743A-4C3B-9866-CEFFE36B18CC}"/>
    <cellStyle name="40% - Accent2 6 3 2 2" xfId="16767" xr:uid="{ED71C255-0AF1-4D1A-8C63-6CB6F2C20002}"/>
    <cellStyle name="40% - Accent2 6 3 2 3" xfId="22726" xr:uid="{2EE004B4-DAA9-49BF-83A8-B5263E034AF0}"/>
    <cellStyle name="40% - Accent2 6 3 2 4" xfId="10784" xr:uid="{C7B555C8-7259-407D-9223-D75202D89C0C}"/>
    <cellStyle name="40% - Accent2 6 3 3" xfId="13797" xr:uid="{FB143D6D-FFB9-406A-93C4-4AB5D3D5AC69}"/>
    <cellStyle name="40% - Accent2 6 3 4" xfId="19756" xr:uid="{3C369377-4F01-4560-B05B-32E641058A2F}"/>
    <cellStyle name="40% - Accent2 6 3 5" xfId="7814" xr:uid="{4831402C-D2CB-440E-86A3-7B04DC74EA77}"/>
    <cellStyle name="40% - Accent2 6 4" xfId="3360" xr:uid="{96DF435A-697D-4ECD-A861-D9D1D0062AD4}"/>
    <cellStyle name="40% - Accent2 6 4 2" xfId="15323" xr:uid="{0119FBE9-F14F-489E-9F4F-15C428ACBD27}"/>
    <cellStyle name="40% - Accent2 6 4 3" xfId="21282" xr:uid="{CED4D927-7B1D-4129-ACFE-AD7474E86E08}"/>
    <cellStyle name="40% - Accent2 6 4 4" xfId="9340" xr:uid="{B8616D5B-26C0-4861-BBF6-22AE294A0978}"/>
    <cellStyle name="40% - Accent2 6 5" xfId="12353" xr:uid="{A9B647B2-0213-4DB3-A8A8-CF7C06FD0D83}"/>
    <cellStyle name="40% - Accent2 6 6" xfId="18312" xr:uid="{8A8509C1-E7EC-4A75-8400-8E3B2BFAA214}"/>
    <cellStyle name="40% - Accent2 6 7" xfId="6370" xr:uid="{CDA9E96B-574E-4B79-B179-85EF21031968}"/>
    <cellStyle name="40% - Accent2 7" xfId="740" xr:uid="{00000000-0005-0000-0000-0000E302000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3" xfId="23798" xr:uid="{0621B5AC-7051-483A-A4E7-599B86323374}"/>
    <cellStyle name="40% - Accent2 7 2 2 2 4" xfId="11856" xr:uid="{D32BFFC8-BDF3-44E7-B736-625933114346}"/>
    <cellStyle name="40% - Accent2 7 2 2 3" xfId="14869" xr:uid="{8B508AC1-558E-474F-908E-5EB7158BC12D}"/>
    <cellStyle name="40% - Accent2 7 2 2 4" xfId="20828" xr:uid="{5F6AE341-706E-4F86-A335-1A6D05F8AE69}"/>
    <cellStyle name="40% - Accent2 7 2 2 5" xfId="8886" xr:uid="{474B9127-4E73-408F-B496-F0A90E42D70E}"/>
    <cellStyle name="40% - Accent2 7 2 3" xfId="4432" xr:uid="{4D2668AE-7EDC-4A62-918C-C333547A1676}"/>
    <cellStyle name="40% - Accent2 7 2 3 2" xfId="16395" xr:uid="{7AD76689-3B35-453E-9075-13B84E7DEC4A}"/>
    <cellStyle name="40% - Accent2 7 2 3 3" xfId="22354" xr:uid="{A3AADB65-64B2-40BF-8091-3A69757EE993}"/>
    <cellStyle name="40% - Accent2 7 2 3 4" xfId="10412" xr:uid="{5826E2AA-BD3A-4C31-A5A6-F85A3A3D27FA}"/>
    <cellStyle name="40% - Accent2 7 2 4" xfId="13425" xr:uid="{20F87D96-E626-4DF4-A8A7-82C5823DE942}"/>
    <cellStyle name="40% - Accent2 7 2 5" xfId="19384" xr:uid="{9FDF4BEE-0D0C-42F0-8446-42809D794074}"/>
    <cellStyle name="40% - Accent2 7 2 6" xfId="7442" xr:uid="{8B4F5EB8-4913-4101-AF18-71889E32610F}"/>
    <cellStyle name="40% - Accent2 7 3" xfId="2184" xr:uid="{00000000-0005-0000-0000-0000E3020000}"/>
    <cellStyle name="40% - Accent2 7 3 2" xfId="5154" xr:uid="{86E1FA69-044A-4EB7-9372-7745FD450BC8}"/>
    <cellStyle name="40% - Accent2 7 3 2 2" xfId="17117" xr:uid="{C14F21EB-BA70-4A9C-B98F-3287E09C97A5}"/>
    <cellStyle name="40% - Accent2 7 3 2 3" xfId="23076" xr:uid="{BF11716D-0012-411C-812D-FC1D965981E0}"/>
    <cellStyle name="40% - Accent2 7 3 2 4" xfId="11134" xr:uid="{7958040B-F76E-4889-ABBF-4B49E84CFA61}"/>
    <cellStyle name="40% - Accent2 7 3 3" xfId="14147" xr:uid="{102F0A78-6B59-4B24-86EF-7A304D493EBB}"/>
    <cellStyle name="40% - Accent2 7 3 4" xfId="20106" xr:uid="{47E6ECED-0D50-4F89-82B6-57E85BE34513}"/>
    <cellStyle name="40% - Accent2 7 3 5" xfId="8164" xr:uid="{0D39ABE1-095C-4FFE-BCA4-D8DE8A5FFE22}"/>
    <cellStyle name="40% - Accent2 7 4" xfId="3710" xr:uid="{04143FC0-E0E0-4437-8938-C3DAFBC2D51E}"/>
    <cellStyle name="40% - Accent2 7 4 2" xfId="15673" xr:uid="{281CE95E-B012-4AFB-A00A-81DB07D92786}"/>
    <cellStyle name="40% - Accent2 7 4 3" xfId="21632" xr:uid="{6D5B2CF8-6224-4D7B-8E45-8D81197496A9}"/>
    <cellStyle name="40% - Accent2 7 4 4" xfId="9690" xr:uid="{FD732F46-EB1D-47B0-9567-24650F3D891F}"/>
    <cellStyle name="40% - Accent2 7 5" xfId="12703" xr:uid="{48801A34-244F-4253-9AB0-956ABA56EE59}"/>
    <cellStyle name="40% - Accent2 7 6" xfId="18662" xr:uid="{4AE1E039-41A0-4C1F-98F9-B2A6E4892D8E}"/>
    <cellStyle name="40% - Accent2 7 7" xfId="6720" xr:uid="{D2AF50CB-052E-473F-BE89-F20267BA9688}"/>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3" xfId="23100" xr:uid="{AAA4CE44-2D53-4753-AB01-C4AE0EB5C342}"/>
    <cellStyle name="40% - Accent2 8 2 2 4" xfId="11158" xr:uid="{B0F7959D-8B3C-4C5B-9F91-E5C2B7B826D8}"/>
    <cellStyle name="40% - Accent2 8 2 3" xfId="14171" xr:uid="{EB26F846-D5C0-4593-B361-58B08D4475EA}"/>
    <cellStyle name="40% - Accent2 8 2 4" xfId="20130" xr:uid="{1688DE0B-D5FF-49DD-819F-B70E58D0942D}"/>
    <cellStyle name="40% - Accent2 8 2 5" xfId="8188" xr:uid="{BC67869B-35EE-4775-824C-DE0B9BE7043A}"/>
    <cellStyle name="40% - Accent2 8 3" xfId="3734" xr:uid="{5A5045F2-1310-4A3C-BCC1-660B347FFB1A}"/>
    <cellStyle name="40% - Accent2 8 3 2" xfId="15697" xr:uid="{B2AF3306-7B66-4F3C-8648-3B475A314B66}"/>
    <cellStyle name="40% - Accent2 8 3 3" xfId="21656" xr:uid="{AE4A0C46-4342-4DBD-A8E9-D584453685CB}"/>
    <cellStyle name="40% - Accent2 8 3 4" xfId="9714" xr:uid="{2312E82B-3D84-4D89-82BB-B1B3184298A9}"/>
    <cellStyle name="40% - Accent2 8 4" xfId="12727" xr:uid="{BAEB0C96-CA81-4648-A9D8-50CEFBF38E2F}"/>
    <cellStyle name="40% - Accent2 8 5" xfId="18686" xr:uid="{7424336E-74AA-44B7-B29E-BBB6725910E0}"/>
    <cellStyle name="40% - Accent2 8 6" xfId="6744" xr:uid="{A0654C94-185B-4CA8-9017-A3F32449DC7D}"/>
    <cellStyle name="40% - Accent2 9" xfId="1486" xr:uid="{00000000-0005-0000-0000-000026070000}"/>
    <cellStyle name="40% - Accent2 9 2" xfId="4456" xr:uid="{1F569FE6-15C9-4F5A-9A5E-65A09152571E}"/>
    <cellStyle name="40% - Accent2 9 2 2" xfId="16419" xr:uid="{2F3EFFA0-F292-4941-8AAC-C6E4D22EA2D6}"/>
    <cellStyle name="40% - Accent2 9 2 3" xfId="22378" xr:uid="{2AF79565-75FE-4BC0-97ED-989FAD2CDCEA}"/>
    <cellStyle name="40% - Accent2 9 2 4" xfId="10436" xr:uid="{8EE9D7F2-3738-4ADE-8706-6EF72783A824}"/>
    <cellStyle name="40% - Accent2 9 3" xfId="13449" xr:uid="{CAEA9EAC-F339-4420-A671-7C0DDA0F49D8}"/>
    <cellStyle name="40% - Accent2 9 4" xfId="19408" xr:uid="{13F3CC39-493F-4545-8F46-050DF730B1BA}"/>
    <cellStyle name="40% - Accent2 9 5" xfId="7466" xr:uid="{6112E1D1-1868-478E-A6C3-FE1CADC07B10}"/>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3" xfId="23825" xr:uid="{4A6C562D-46DE-44A7-B2FB-A818A31F3929}"/>
    <cellStyle name="40% - Accent3 10 2 4" xfId="11883" xr:uid="{8A0C400C-ECCC-4BBC-A676-3D2CAE726D1E}"/>
    <cellStyle name="40% - Accent3 10 3" xfId="14896" xr:uid="{F8F65D59-1D77-42E9-8593-6104C08E51FD}"/>
    <cellStyle name="40% - Accent3 10 4" xfId="20855" xr:uid="{BB16227F-C97C-42C0-8B73-0D4517FFE95A}"/>
    <cellStyle name="40% - Accent3 10 5" xfId="8913" xr:uid="{98D696F2-2E61-4905-9310-8DAB3565A9FA}"/>
    <cellStyle name="40% - Accent3 11" xfId="2966" xr:uid="{0365A790-9A85-489A-972C-FD8E037746E9}"/>
    <cellStyle name="40% - Accent3 11 2" xfId="5936" xr:uid="{956EDD35-9451-4767-994A-9444CFE03DAB}"/>
    <cellStyle name="40% - Accent3 11 2 2" xfId="17899" xr:uid="{4F6CC87B-1DBB-498E-8445-756830044CF8}"/>
    <cellStyle name="40% - Accent3 11 2 3" xfId="23858" xr:uid="{8E8DFC4C-6D88-4CFD-9CC9-CE3D81B1B150}"/>
    <cellStyle name="40% - Accent3 11 2 4" xfId="11916" xr:uid="{8E321874-772D-4123-99A7-51D6D26C9D92}"/>
    <cellStyle name="40% - Accent3 11 3" xfId="14929" xr:uid="{7C72930B-E8E5-4B80-A976-B8129CEE7950}"/>
    <cellStyle name="40% - Accent3 11 4" xfId="20888" xr:uid="{4C139595-FF98-4068-85BC-1A281D554854}"/>
    <cellStyle name="40% - Accent3 11 5" xfId="8946" xr:uid="{C7BD58F9-280E-4F52-A54E-6C207DF0E89D}"/>
    <cellStyle name="40% - Accent3 12" xfId="2987" xr:uid="{9D757B08-3F69-4B15-BEF3-64FD6767210B}"/>
    <cellStyle name="40% - Accent3 12 2" xfId="5957" xr:uid="{83BABE4B-7734-4190-8B12-B644B6D6AE00}"/>
    <cellStyle name="40% - Accent3 12 2 2" xfId="17920" xr:uid="{81E55F71-2CA8-484C-9007-99BA2AC2BCEC}"/>
    <cellStyle name="40% - Accent3 12 2 3" xfId="23879" xr:uid="{20CEE520-9E4D-404A-A415-A8B510525CA5}"/>
    <cellStyle name="40% - Accent3 12 2 4" xfId="11937" xr:uid="{9C529B12-A9AA-4343-B1A9-2227360089EA}"/>
    <cellStyle name="40% - Accent3 12 3" xfId="14950" xr:uid="{4FF7F5DD-5723-4CAD-BE97-E8A05937EC59}"/>
    <cellStyle name="40% - Accent3 12 4" xfId="20909" xr:uid="{47B0B9A6-963D-4E73-AE8A-85A430331EFD}"/>
    <cellStyle name="40% - Accent3 12 5" xfId="8967" xr:uid="{A98DD758-CC1A-498A-8E0D-FE51C2973E02}"/>
    <cellStyle name="40% - Accent3 13" xfId="3014" xr:uid="{C7854E5D-CC4D-4D1A-AD8B-BC10BF05BC5C}"/>
    <cellStyle name="40% - Accent3 13 2" xfId="14977" xr:uid="{9FAFC4EA-4EC6-4F4D-A623-B9385C7A8D1A}"/>
    <cellStyle name="40% - Accent3 13 3" xfId="20936" xr:uid="{3FB578D9-5180-4B0E-B135-FE428EEDBE82}"/>
    <cellStyle name="40% - Accent3 13 4" xfId="8994" xr:uid="{42B7B294-B62F-4DFD-999F-BE0943605393}"/>
    <cellStyle name="40% - Accent3 14" xfId="5980" xr:uid="{36617E14-FD44-4107-BD17-F032F0E6B19B}"/>
    <cellStyle name="40% - Accent3 14 2" xfId="17943" xr:uid="{DB6FB587-3E2D-4EA0-B730-370751ED9D79}"/>
    <cellStyle name="40% - Accent3 14 3" xfId="23902" xr:uid="{AD440BE9-7574-4CFB-9FB9-FF7D0828AA4E}"/>
    <cellStyle name="40% - Accent3 14 4" xfId="11960" xr:uid="{FB066B21-EC8A-42A2-818D-EDFB8B37001E}"/>
    <cellStyle name="40% - Accent3 15" xfId="6001" xr:uid="{46FC45F7-479F-40A6-8E0E-2D9F2ACC5C81}"/>
    <cellStyle name="40% - Accent3 15 2" xfId="11981" xr:uid="{8F88BFAD-D639-40E0-B007-05F66112C4FC}"/>
    <cellStyle name="40% - Accent3 16" xfId="12006" xr:uid="{0EC5D91A-C18B-4D46-A5DE-FAAE11537066}"/>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2" xfId="134" xr:uid="{00000000-0005-0000-0000-00004B000000}"/>
    <cellStyle name="40% - Accent3 2 2 10" xfId="6114" xr:uid="{1379875B-F4A6-4845-BDAE-6BE1808956E3}"/>
    <cellStyle name="40% - Accent3 2 2 2" xfId="250" xr:uid="{00000000-0005-0000-0000-00004B000000}"/>
    <cellStyle name="40% - Accent3 2 2 2 2" xfId="598" xr:uid="{00000000-0005-0000-0000-00004B000000}"/>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3" xfId="23656" xr:uid="{ED9AA960-8504-471C-983E-AD03A2770166}"/>
    <cellStyle name="40% - Accent3 2 2 2 2 2 2 2 4" xfId="11714" xr:uid="{A280252B-27A2-4311-9C99-7AC5258F4EF0}"/>
    <cellStyle name="40% - Accent3 2 2 2 2 2 2 3" xfId="14727" xr:uid="{69843887-0EE6-4418-AAF6-12ECAE225566}"/>
    <cellStyle name="40% - Accent3 2 2 2 2 2 2 4" xfId="20686" xr:uid="{B24E20E4-7A34-4057-BD3C-C25389A07D07}"/>
    <cellStyle name="40% - Accent3 2 2 2 2 2 2 5" xfId="8744" xr:uid="{810130E0-EA1A-4350-A954-83160230DDC1}"/>
    <cellStyle name="40% - Accent3 2 2 2 2 2 3" xfId="4290" xr:uid="{CE3857B5-2969-4E6D-B8C7-E1BA9F019BFF}"/>
    <cellStyle name="40% - Accent3 2 2 2 2 2 3 2" xfId="16253" xr:uid="{CC0697AB-4E8A-44A6-A455-3A80271B5F9D}"/>
    <cellStyle name="40% - Accent3 2 2 2 2 2 3 3" xfId="22212" xr:uid="{681D43FC-101C-46D6-9E91-7E5638A007E0}"/>
    <cellStyle name="40% - Accent3 2 2 2 2 2 3 4" xfId="10270" xr:uid="{0DF18407-9AEF-4DB8-9E44-B6732AC16D0E}"/>
    <cellStyle name="40% - Accent3 2 2 2 2 2 4" xfId="13283" xr:uid="{929EE468-22BB-49BE-972B-BE5149C7F4BB}"/>
    <cellStyle name="40% - Accent3 2 2 2 2 2 5" xfId="19242" xr:uid="{C39031E8-95C2-4BD5-A376-9D49E1147EE0}"/>
    <cellStyle name="40% - Accent3 2 2 2 2 2 6" xfId="7300" xr:uid="{F2FB9159-A903-4D19-B012-AB3D2FFCBABC}"/>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3" xfId="22934" xr:uid="{4C8F93E8-6387-421B-B28B-0ADC93776F76}"/>
    <cellStyle name="40% - Accent3 2 2 2 2 3 2 4" xfId="10992" xr:uid="{8955DFE9-9507-4B21-BC90-22B74ED2BAAA}"/>
    <cellStyle name="40% - Accent3 2 2 2 2 3 3" xfId="14005" xr:uid="{73E80116-F5E4-4A43-BDAF-FA7B55C92D47}"/>
    <cellStyle name="40% - Accent3 2 2 2 2 3 4" xfId="19964" xr:uid="{6FDEA353-3543-41B4-A214-4475B417C7C9}"/>
    <cellStyle name="40% - Accent3 2 2 2 2 3 5" xfId="8022" xr:uid="{078A9780-A0CF-4DF2-A810-C62D8CB7960B}"/>
    <cellStyle name="40% - Accent3 2 2 2 2 4" xfId="3568" xr:uid="{C1FD6CA3-198E-444B-929B-1601D7B40D67}"/>
    <cellStyle name="40% - Accent3 2 2 2 2 4 2" xfId="15531" xr:uid="{B99E8585-EEF7-4D52-BFF1-5227A4121DEE}"/>
    <cellStyle name="40% - Accent3 2 2 2 2 4 3" xfId="21490" xr:uid="{324C32EF-70C8-453A-B773-4E14F4F41AD3}"/>
    <cellStyle name="40% - Accent3 2 2 2 2 4 4" xfId="9548" xr:uid="{30F9B796-A5A8-40C9-8200-6F8EB147CC07}"/>
    <cellStyle name="40% - Accent3 2 2 2 2 5" xfId="12561" xr:uid="{EEF641F9-EF6B-41F3-B31F-9DA64C1271E5}"/>
    <cellStyle name="40% - Accent3 2 2 2 2 6" xfId="18520" xr:uid="{B49F61A1-A0F1-42EA-A880-A23EC96D245D}"/>
    <cellStyle name="40% - Accent3 2 2 2 2 7" xfId="6578" xr:uid="{89AB7CF3-FBBC-40A5-BBAC-8A9BC29038E8}"/>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3" xfId="23308" xr:uid="{7820565A-B271-46B8-841F-87DE6AAF55D6}"/>
    <cellStyle name="40% - Accent3 2 2 2 3 2 2 4" xfId="11366" xr:uid="{D9413E44-C4E5-4A38-BCB6-AFE980FBD8A4}"/>
    <cellStyle name="40% - Accent3 2 2 2 3 2 3" xfId="14379" xr:uid="{5CD4D6F4-DE35-40A1-B55C-939AF94467C0}"/>
    <cellStyle name="40% - Accent3 2 2 2 3 2 4" xfId="20338" xr:uid="{0A343C21-61B2-4461-B77A-90DFA4F45DDD}"/>
    <cellStyle name="40% - Accent3 2 2 2 3 2 5" xfId="8396" xr:uid="{F5176AFD-32DF-41A3-AC5F-03BADCB78A0D}"/>
    <cellStyle name="40% - Accent3 2 2 2 3 3" xfId="3942" xr:uid="{C71F613E-9F1A-4D67-821E-4811C474B2E7}"/>
    <cellStyle name="40% - Accent3 2 2 2 3 3 2" xfId="15905" xr:uid="{9593632A-8A7D-4699-84A0-1418B05A71DE}"/>
    <cellStyle name="40% - Accent3 2 2 2 3 3 3" xfId="21864" xr:uid="{E0A4F489-1152-4FAC-9448-515CDBA6B142}"/>
    <cellStyle name="40% - Accent3 2 2 2 3 3 4" xfId="9922" xr:uid="{FBBB8B42-F85C-410D-B900-CF40FA85C818}"/>
    <cellStyle name="40% - Accent3 2 2 2 3 4" xfId="12935" xr:uid="{1520B672-684E-4027-9657-7EAD7780FE16}"/>
    <cellStyle name="40% - Accent3 2 2 2 3 5" xfId="18894" xr:uid="{313F2024-A08A-4AD5-B17C-8EAC56B19619}"/>
    <cellStyle name="40% - Accent3 2 2 2 3 6" xfId="6952" xr:uid="{7108DF30-9170-4F78-9283-56F62B5499D4}"/>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3" xfId="22586" xr:uid="{5BBEF090-611D-4808-B81E-92B830D44596}"/>
    <cellStyle name="40% - Accent3 2 2 2 4 2 4" xfId="10644" xr:uid="{E0E5075B-7FA3-40FA-9B37-D757AB27ABB8}"/>
    <cellStyle name="40% - Accent3 2 2 2 4 3" xfId="13657" xr:uid="{5C377795-ACE6-4ED7-A1A7-C79D3F6AE00C}"/>
    <cellStyle name="40% - Accent3 2 2 2 4 4" xfId="19616" xr:uid="{5E0585E1-CB2E-4B0B-A99D-D585F6D70884}"/>
    <cellStyle name="40% - Accent3 2 2 2 4 5" xfId="7674" xr:uid="{D4051BA9-D470-49A4-9D78-630EB15B59E5}"/>
    <cellStyle name="40% - Accent3 2 2 2 5" xfId="3220" xr:uid="{7D2398D6-1BD5-47CF-9CC4-64DD845F2B5F}"/>
    <cellStyle name="40% - Accent3 2 2 2 5 2" xfId="15183" xr:uid="{E7066BFE-0D96-4ABD-9359-E825E1AB5C1C}"/>
    <cellStyle name="40% - Accent3 2 2 2 5 3" xfId="21142" xr:uid="{600603E7-618E-4965-B50D-205696AD3FB2}"/>
    <cellStyle name="40% - Accent3 2 2 2 5 4" xfId="9200" xr:uid="{353E9DA4-76ED-470F-AB18-F24235F3AE7F}"/>
    <cellStyle name="40% - Accent3 2 2 2 6" xfId="12213" xr:uid="{C97CE998-B471-4EEC-B70B-61FB6B323E8E}"/>
    <cellStyle name="40% - Accent3 2 2 2 7" xfId="18172" xr:uid="{F25B3FCC-041C-4BE4-A17E-191B4672FF2E}"/>
    <cellStyle name="40% - Accent3 2 2 2 8" xfId="6230" xr:uid="{818BF16D-11C7-4552-BA1B-DB0D1594B743}"/>
    <cellStyle name="40% - Accent3 2 2 3" xfId="366" xr:uid="{00000000-0005-0000-0000-00004B000000}"/>
    <cellStyle name="40% - Accent3 2 2 3 2" xfId="714" xr:uid="{00000000-0005-0000-0000-00004B000000}"/>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3" xfId="23772" xr:uid="{7169DAF0-F720-417E-8436-B95BDE017765}"/>
    <cellStyle name="40% - Accent3 2 2 3 2 2 2 2 4" xfId="11830" xr:uid="{52F41A4B-2E92-498F-B011-7E745A62235A}"/>
    <cellStyle name="40% - Accent3 2 2 3 2 2 2 3" xfId="14843" xr:uid="{3C66A333-84FC-47EC-8A31-DEF564941BBC}"/>
    <cellStyle name="40% - Accent3 2 2 3 2 2 2 4" xfId="20802" xr:uid="{19B34431-3013-451F-963F-BB0F27B76694}"/>
    <cellStyle name="40% - Accent3 2 2 3 2 2 2 5" xfId="8860" xr:uid="{9B036E15-3CDC-4722-BAC2-4C5975B6BE47}"/>
    <cellStyle name="40% - Accent3 2 2 3 2 2 3" xfId="4406" xr:uid="{BC52A086-4B11-47AB-A2CF-2125B83427AB}"/>
    <cellStyle name="40% - Accent3 2 2 3 2 2 3 2" xfId="16369" xr:uid="{66F7F3E9-4846-4C1E-822E-7347F59E3CCE}"/>
    <cellStyle name="40% - Accent3 2 2 3 2 2 3 3" xfId="22328" xr:uid="{CDF1B2D7-4B7B-4767-A48D-E94399021610}"/>
    <cellStyle name="40% - Accent3 2 2 3 2 2 3 4" xfId="10386" xr:uid="{D6D037D6-6C37-4C7F-AF17-52179EAA3359}"/>
    <cellStyle name="40% - Accent3 2 2 3 2 2 4" xfId="13399" xr:uid="{C5DDC818-0AD8-496E-807D-F01AB55C1C2B}"/>
    <cellStyle name="40% - Accent3 2 2 3 2 2 5" xfId="19358" xr:uid="{9AA8120A-1E97-4F8A-9ED5-5552C7A078B4}"/>
    <cellStyle name="40% - Accent3 2 2 3 2 2 6" xfId="7416" xr:uid="{BA995598-0BC3-46C0-BFA7-9A9131860306}"/>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3" xfId="23050" xr:uid="{4CC41D00-4D93-45A9-899A-9526E57DB0F4}"/>
    <cellStyle name="40% - Accent3 2 2 3 2 3 2 4" xfId="11108" xr:uid="{39E012F3-CD5E-4C1A-8C8A-02FEC636A13F}"/>
    <cellStyle name="40% - Accent3 2 2 3 2 3 3" xfId="14121" xr:uid="{A8A3DBE3-9587-4808-A8DC-B35B7EE97B88}"/>
    <cellStyle name="40% - Accent3 2 2 3 2 3 4" xfId="20080" xr:uid="{9E0B665B-AC79-462C-A302-DC1FC3E5B97D}"/>
    <cellStyle name="40% - Accent3 2 2 3 2 3 5" xfId="8138" xr:uid="{A582CA50-8DFD-4280-9BA9-472D5E5D128A}"/>
    <cellStyle name="40% - Accent3 2 2 3 2 4" xfId="3684" xr:uid="{B4F8224F-47A5-4EAA-AD09-65BE92443F87}"/>
    <cellStyle name="40% - Accent3 2 2 3 2 4 2" xfId="15647" xr:uid="{7CEC9054-6B35-4077-AACF-DBEAD97D9267}"/>
    <cellStyle name="40% - Accent3 2 2 3 2 4 3" xfId="21606" xr:uid="{A0AE1743-E40E-404E-B1C7-C958A60A0660}"/>
    <cellStyle name="40% - Accent3 2 2 3 2 4 4" xfId="9664" xr:uid="{A5FE61FF-D420-4A2D-BEE3-5D22A8C5FC4F}"/>
    <cellStyle name="40% - Accent3 2 2 3 2 5" xfId="12677" xr:uid="{C758AC4C-6F80-4399-A46A-5EC0C00BE0F5}"/>
    <cellStyle name="40% - Accent3 2 2 3 2 6" xfId="18636" xr:uid="{EB1197FB-7CF4-4254-AA8C-82098EB8A532}"/>
    <cellStyle name="40% - Accent3 2 2 3 2 7" xfId="6694" xr:uid="{9FD90714-E9CA-4899-9ABE-063DDED8F3F2}"/>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3" xfId="23424" xr:uid="{EFAFF714-F6C6-48FB-96F6-432D4C346ECE}"/>
    <cellStyle name="40% - Accent3 2 2 3 3 2 2 4" xfId="11482" xr:uid="{22989467-2F7E-4D02-ABA2-CF687D68324B}"/>
    <cellStyle name="40% - Accent3 2 2 3 3 2 3" xfId="14495" xr:uid="{0B37360E-AE6A-4546-AF7F-35D8FEC745BC}"/>
    <cellStyle name="40% - Accent3 2 2 3 3 2 4" xfId="20454" xr:uid="{E7C88429-D9EF-457C-A52D-7B7251734546}"/>
    <cellStyle name="40% - Accent3 2 2 3 3 2 5" xfId="8512" xr:uid="{608C8D59-A9BC-44C1-B0FC-610D9F20868A}"/>
    <cellStyle name="40% - Accent3 2 2 3 3 3" xfId="4058" xr:uid="{C4343C46-0433-41E3-9A5D-D441E03C5D34}"/>
    <cellStyle name="40% - Accent3 2 2 3 3 3 2" xfId="16021" xr:uid="{A350B538-7708-4150-ABBC-12621818EEA3}"/>
    <cellStyle name="40% - Accent3 2 2 3 3 3 3" xfId="21980" xr:uid="{2F4EC924-CFE2-4BD1-A121-880803BCE801}"/>
    <cellStyle name="40% - Accent3 2 2 3 3 3 4" xfId="10038" xr:uid="{A9690896-4019-4976-AB44-2760836EA2D1}"/>
    <cellStyle name="40% - Accent3 2 2 3 3 4" xfId="13051" xr:uid="{92BD55A6-CAE0-4A63-A29B-BAD674C74CB0}"/>
    <cellStyle name="40% - Accent3 2 2 3 3 5" xfId="19010" xr:uid="{3F138346-507C-44F2-A4A4-D71BAFA9B17A}"/>
    <cellStyle name="40% - Accent3 2 2 3 3 6" xfId="7068" xr:uid="{25CE39E4-FEC9-4F36-89A0-66BBDF94002F}"/>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3" xfId="22702" xr:uid="{4E95EA75-CFDB-4ACF-821B-4B8EA55B2CFD}"/>
    <cellStyle name="40% - Accent3 2 2 3 4 2 4" xfId="10760" xr:uid="{43E63EDD-0D4C-4204-A8B4-4B1E8F9F34F4}"/>
    <cellStyle name="40% - Accent3 2 2 3 4 3" xfId="13773" xr:uid="{C57264B8-06CB-4D4E-BB9F-260727214B01}"/>
    <cellStyle name="40% - Accent3 2 2 3 4 4" xfId="19732" xr:uid="{C87D11B2-C288-49B7-B57C-ECEDE81956AD}"/>
    <cellStyle name="40% - Accent3 2 2 3 4 5" xfId="7790" xr:uid="{BB376D2E-A28C-4101-8745-891FE29F2D20}"/>
    <cellStyle name="40% - Accent3 2 2 3 5" xfId="3336" xr:uid="{C4AAD061-CC8E-4835-B49F-BC30E9882C51}"/>
    <cellStyle name="40% - Accent3 2 2 3 5 2" xfId="15299" xr:uid="{13C2F7C1-0453-47E2-8CCA-A4AD86234CAD}"/>
    <cellStyle name="40% - Accent3 2 2 3 5 3" xfId="21258" xr:uid="{4E2CD624-BFFD-40CC-97F6-8621C51BEB66}"/>
    <cellStyle name="40% - Accent3 2 2 3 5 4" xfId="9316" xr:uid="{52B4B0FB-5003-4013-A321-0F816A867C90}"/>
    <cellStyle name="40% - Accent3 2 2 3 6" xfId="12329" xr:uid="{E359E070-73E5-4255-9A39-63116EB75396}"/>
    <cellStyle name="40% - Accent3 2 2 3 7" xfId="18288" xr:uid="{6A6C5D4F-BFC9-431E-AE69-AD97AC097FE9}"/>
    <cellStyle name="40% - Accent3 2 2 3 8" xfId="6346" xr:uid="{1F60DC85-1158-467D-A702-27BA241BE2A7}"/>
    <cellStyle name="40% - Accent3 2 2 4" xfId="482" xr:uid="{00000000-0005-0000-0000-00004B000000}"/>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3" xfId="23540" xr:uid="{F1B7E3EE-5B28-455B-9A8C-4EAF6F79B4B6}"/>
    <cellStyle name="40% - Accent3 2 2 4 2 2 2 4" xfId="11598" xr:uid="{F19C853D-182E-4D67-A2E3-A220429EB058}"/>
    <cellStyle name="40% - Accent3 2 2 4 2 2 3" xfId="14611" xr:uid="{6D09B595-21AF-478F-A656-C65508BEBF85}"/>
    <cellStyle name="40% - Accent3 2 2 4 2 2 4" xfId="20570" xr:uid="{DF8CFE03-D906-4D9E-BBC1-C60ABF0572F8}"/>
    <cellStyle name="40% - Accent3 2 2 4 2 2 5" xfId="8628" xr:uid="{3B7E6E84-DB0E-44E6-B171-DA8A73F967CD}"/>
    <cellStyle name="40% - Accent3 2 2 4 2 3" xfId="4174" xr:uid="{E5A57180-B917-404C-A058-6AC1857F3880}"/>
    <cellStyle name="40% - Accent3 2 2 4 2 3 2" xfId="16137" xr:uid="{7BC108C0-1788-4255-9998-32E2D2884587}"/>
    <cellStyle name="40% - Accent3 2 2 4 2 3 3" xfId="22096" xr:uid="{7E65A9AD-F585-4540-BA70-D45F21A1CFAC}"/>
    <cellStyle name="40% - Accent3 2 2 4 2 3 4" xfId="10154" xr:uid="{FE19EB12-D582-4694-8EA9-BE6F26EB1C84}"/>
    <cellStyle name="40% - Accent3 2 2 4 2 4" xfId="13167" xr:uid="{7D33EDEA-9B16-4298-B5EE-2A1C643AC34A}"/>
    <cellStyle name="40% - Accent3 2 2 4 2 5" xfId="19126" xr:uid="{E05F1D77-2EE5-4ECA-A331-2BC195BC202D}"/>
    <cellStyle name="40% - Accent3 2 2 4 2 6" xfId="7184" xr:uid="{AB55859C-D71E-4AF5-8F9C-2CA30A2EBFB9}"/>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3" xfId="22818" xr:uid="{7C9E1AE4-05C5-4B14-816A-0E9C93159391}"/>
    <cellStyle name="40% - Accent3 2 2 4 3 2 4" xfId="10876" xr:uid="{9A733ED3-4669-4772-9547-20690154AB37}"/>
    <cellStyle name="40% - Accent3 2 2 4 3 3" xfId="13889" xr:uid="{6E8253DC-6437-442D-B48E-7FCDC98CF33D}"/>
    <cellStyle name="40% - Accent3 2 2 4 3 4" xfId="19848" xr:uid="{0F515CC3-8EA8-452E-84E6-6CD5C4F9A531}"/>
    <cellStyle name="40% - Accent3 2 2 4 3 5" xfId="7906" xr:uid="{2898D231-8289-4A89-8947-D9C628DC02EF}"/>
    <cellStyle name="40% - Accent3 2 2 4 4" xfId="3452" xr:uid="{49790166-451D-4AC2-BA49-0682CC7AF576}"/>
    <cellStyle name="40% - Accent3 2 2 4 4 2" xfId="15415" xr:uid="{8F0068B1-29D8-4D94-A296-D319823B86F1}"/>
    <cellStyle name="40% - Accent3 2 2 4 4 3" xfId="21374" xr:uid="{559F0D8B-B30A-4EC5-ABE7-0BF7426B7DA9}"/>
    <cellStyle name="40% - Accent3 2 2 4 4 4" xfId="9432" xr:uid="{FC64525C-76C3-4504-8DDB-6F8FDE6680EB}"/>
    <cellStyle name="40% - Accent3 2 2 4 5" xfId="12445" xr:uid="{5CC43EFD-B4D2-4D56-AE46-E8773A9F0158}"/>
    <cellStyle name="40% - Accent3 2 2 4 6" xfId="18404" xr:uid="{BB06BE30-1601-4D34-8BAA-D40B8282DB41}"/>
    <cellStyle name="40% - Accent3 2 2 4 7" xfId="6462" xr:uid="{16D67F27-DABF-4FA2-8A16-589A458CBC9D}"/>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3" xfId="23192" xr:uid="{5FFF6EE4-87C7-4B76-83C1-48A94D16FC5A}"/>
    <cellStyle name="40% - Accent3 2 2 5 2 2 4" xfId="11250" xr:uid="{BD446025-76C4-4876-ACC3-3DD89F17C0A6}"/>
    <cellStyle name="40% - Accent3 2 2 5 2 3" xfId="14263" xr:uid="{7AD13F31-CC5A-4A9D-A687-9A3DCEF17FBC}"/>
    <cellStyle name="40% - Accent3 2 2 5 2 4" xfId="20222" xr:uid="{0B223759-B0B2-455A-AFC7-4C5203EBB504}"/>
    <cellStyle name="40% - Accent3 2 2 5 2 5" xfId="8280" xr:uid="{21FAD6BA-612F-4F18-A2BF-C6BAF3710916}"/>
    <cellStyle name="40% - Accent3 2 2 5 3" xfId="3826" xr:uid="{81E4D789-5D5F-4ED9-80D4-1EB38CEEB69C}"/>
    <cellStyle name="40% - Accent3 2 2 5 3 2" xfId="15789" xr:uid="{B167385F-F966-4F49-8CF1-8C2AB82D1FEA}"/>
    <cellStyle name="40% - Accent3 2 2 5 3 3" xfId="21748" xr:uid="{D2FFD9B9-2D40-4DCB-B13D-A1BC1C351063}"/>
    <cellStyle name="40% - Accent3 2 2 5 3 4" xfId="9806" xr:uid="{00A5A309-DF6D-4320-88CF-55F5D6CD706F}"/>
    <cellStyle name="40% - Accent3 2 2 5 4" xfId="12819" xr:uid="{36A39173-16DF-4527-8CC7-1148E0E78FFE}"/>
    <cellStyle name="40% - Accent3 2 2 5 5" xfId="18778" xr:uid="{6C653172-A451-4692-80CB-1D04E2A74649}"/>
    <cellStyle name="40% - Accent3 2 2 5 6" xfId="6836" xr:uid="{7012E583-7C8C-46D3-858F-F7473750D407}"/>
    <cellStyle name="40% - Accent3 2 2 6" xfId="1578" xr:uid="{00000000-0005-0000-0000-00004B000000}"/>
    <cellStyle name="40% - Accent3 2 2 6 2" xfId="4548" xr:uid="{53A480E6-8CED-4EB8-8C26-D368BDE750CF}"/>
    <cellStyle name="40% - Accent3 2 2 6 2 2" xfId="16511" xr:uid="{E66FF638-011B-4919-83CA-0AF58492FD57}"/>
    <cellStyle name="40% - Accent3 2 2 6 2 3" xfId="22470" xr:uid="{FA88B057-CE9E-49FE-8882-9EE909DD1FBC}"/>
    <cellStyle name="40% - Accent3 2 2 6 2 4" xfId="10528" xr:uid="{6412E4F6-C3F3-4D23-B2B3-A3161503B2D2}"/>
    <cellStyle name="40% - Accent3 2 2 6 3" xfId="13541" xr:uid="{06869F43-762C-4B95-91D9-CDE2AB960173}"/>
    <cellStyle name="40% - Accent3 2 2 6 4" xfId="19500" xr:uid="{80C3E733-710A-4BD9-9498-502DEF6839B2}"/>
    <cellStyle name="40% - Accent3 2 2 6 5" xfId="7558" xr:uid="{8A7C81B8-5634-42A2-9A29-88BC4197B524}"/>
    <cellStyle name="40% - Accent3 2 2 7" xfId="3104" xr:uid="{355BA313-1A99-49ED-9B5C-7C1C52339869}"/>
    <cellStyle name="40% - Accent3 2 2 7 2" xfId="15067" xr:uid="{E3871872-7E5F-427A-8F36-63A14B55CA29}"/>
    <cellStyle name="40% - Accent3 2 2 7 3" xfId="21026" xr:uid="{50EC5233-FB9C-4A60-B92C-A1221AB943BF}"/>
    <cellStyle name="40% - Accent3 2 2 7 4" xfId="9084" xr:uid="{1D9171B8-ECA1-44F8-A5BD-CBD4B30FF6DF}"/>
    <cellStyle name="40% - Accent3 2 2 8" xfId="12097" xr:uid="{EBA30BF0-2FC9-4C17-85DB-B822A6A5D36A}"/>
    <cellStyle name="40% - Accent3 2 2 9" xfId="18056" xr:uid="{B45AD7AB-4954-48B4-95C5-276D3B0A25AD}"/>
    <cellStyle name="40% - Accent3 2 3" xfId="192" xr:uid="{00000000-0005-0000-0000-00004B000000}"/>
    <cellStyle name="40% - Accent3 2 3 2" xfId="540" xr:uid="{00000000-0005-0000-0000-00004B000000}"/>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3" xfId="23598" xr:uid="{774CF129-4AA7-4D09-A47F-5E57EAEFF3D5}"/>
    <cellStyle name="40% - Accent3 2 3 2 2 2 2 4" xfId="11656" xr:uid="{3EC7A95D-63A1-4266-852C-13BA4E67008C}"/>
    <cellStyle name="40% - Accent3 2 3 2 2 2 3" xfId="14669" xr:uid="{24FDE9BD-545E-44A2-B552-4989F940B93F}"/>
    <cellStyle name="40% - Accent3 2 3 2 2 2 4" xfId="20628" xr:uid="{E305BE0D-A2D0-4E1C-9F02-228B47ACEDD0}"/>
    <cellStyle name="40% - Accent3 2 3 2 2 2 5" xfId="8686" xr:uid="{E5C2BEFB-2542-4A13-9028-CDED14323143}"/>
    <cellStyle name="40% - Accent3 2 3 2 2 3" xfId="4232" xr:uid="{2A1C2908-A1BF-4F91-922C-E83D63840BDF}"/>
    <cellStyle name="40% - Accent3 2 3 2 2 3 2" xfId="16195" xr:uid="{4D8D155A-27A4-403D-8BCA-17D822C760D9}"/>
    <cellStyle name="40% - Accent3 2 3 2 2 3 3" xfId="22154" xr:uid="{E513A23A-5D49-4959-A928-6B8099C0DB0A}"/>
    <cellStyle name="40% - Accent3 2 3 2 2 3 4" xfId="10212" xr:uid="{68B8FD6A-680B-4D01-BB20-E12A4E516958}"/>
    <cellStyle name="40% - Accent3 2 3 2 2 4" xfId="13225" xr:uid="{5D5F52EB-D384-46CD-878D-83E70A04C042}"/>
    <cellStyle name="40% - Accent3 2 3 2 2 5" xfId="19184" xr:uid="{CC8CAA83-2741-4A01-87CB-BA91DFEBE2E6}"/>
    <cellStyle name="40% - Accent3 2 3 2 2 6" xfId="7242" xr:uid="{A0D3FEDF-D769-4AF7-9B5D-ADFFD55BF7B7}"/>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3" xfId="22876" xr:uid="{824C5A04-F6AD-49FD-9216-87F021810A3E}"/>
    <cellStyle name="40% - Accent3 2 3 2 3 2 4" xfId="10934" xr:uid="{0E7DBF36-95DF-41FC-B07E-39EDF969AF5F}"/>
    <cellStyle name="40% - Accent3 2 3 2 3 3" xfId="13947" xr:uid="{A63531F3-9FFA-4802-925E-5428AABEC39B}"/>
    <cellStyle name="40% - Accent3 2 3 2 3 4" xfId="19906" xr:uid="{27A91C9A-FDE5-45D7-B405-0EF15E208416}"/>
    <cellStyle name="40% - Accent3 2 3 2 3 5" xfId="7964" xr:uid="{DD32DB8C-7B41-47A4-AC25-31DFFFA84F3A}"/>
    <cellStyle name="40% - Accent3 2 3 2 4" xfId="3510" xr:uid="{0DF5360E-7395-4BC9-A9A3-D41F0A9BE443}"/>
    <cellStyle name="40% - Accent3 2 3 2 4 2" xfId="15473" xr:uid="{F3F04C78-C455-4388-93E4-AFC90406353E}"/>
    <cellStyle name="40% - Accent3 2 3 2 4 3" xfId="21432" xr:uid="{3CAEA11D-A810-40DB-A6E1-0B12820C248F}"/>
    <cellStyle name="40% - Accent3 2 3 2 4 4" xfId="9490" xr:uid="{9D185ACD-8CCD-4C36-ADB1-8D42DD173DBF}"/>
    <cellStyle name="40% - Accent3 2 3 2 5" xfId="12503" xr:uid="{098B836F-779F-4BD6-84A2-6B49802E9CED}"/>
    <cellStyle name="40% - Accent3 2 3 2 6" xfId="18462" xr:uid="{1DCE81AB-53F7-447D-B74C-FAAE2D88469B}"/>
    <cellStyle name="40% - Accent3 2 3 2 7" xfId="6520" xr:uid="{301FE1A5-84C2-4E17-AB1F-7D1FA7AB3680}"/>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3" xfId="23250" xr:uid="{A1325C5F-8BFC-4066-AD3A-AFE2D1C05B79}"/>
    <cellStyle name="40% - Accent3 2 3 3 2 2 4" xfId="11308" xr:uid="{B671B742-43A4-4622-A81E-CECF423050FC}"/>
    <cellStyle name="40% - Accent3 2 3 3 2 3" xfId="14321" xr:uid="{400CB919-978A-4697-9B97-C01618A0FFF1}"/>
    <cellStyle name="40% - Accent3 2 3 3 2 4" xfId="20280" xr:uid="{4CEDE9D0-5CE5-4151-A1CB-3E5B064D7E7F}"/>
    <cellStyle name="40% - Accent3 2 3 3 2 5" xfId="8338" xr:uid="{38465CF8-C9F2-4AD0-B190-4B67FD579744}"/>
    <cellStyle name="40% - Accent3 2 3 3 3" xfId="3884" xr:uid="{6F477333-3C76-460E-BDB1-BC0BBAA72D59}"/>
    <cellStyle name="40% - Accent3 2 3 3 3 2" xfId="15847" xr:uid="{7BB80DBC-5B8F-4050-98D4-152D082F9829}"/>
    <cellStyle name="40% - Accent3 2 3 3 3 3" xfId="21806" xr:uid="{3BD92D8C-C5C0-4DBA-8688-D4B33E0900F0}"/>
    <cellStyle name="40% - Accent3 2 3 3 3 4" xfId="9864" xr:uid="{80C2AACA-04FE-415C-83E3-DA0738E2D1E4}"/>
    <cellStyle name="40% - Accent3 2 3 3 4" xfId="12877" xr:uid="{60422E2D-B5CB-4D10-8FE0-58A5D04D1FE6}"/>
    <cellStyle name="40% - Accent3 2 3 3 5" xfId="18836" xr:uid="{0BD6F0A9-A2B8-4679-8843-63570A835BF9}"/>
    <cellStyle name="40% - Accent3 2 3 3 6" xfId="6894" xr:uid="{4153F568-4257-46D4-9E2B-A125152202AA}"/>
    <cellStyle name="40% - Accent3 2 3 4" xfId="1636" xr:uid="{00000000-0005-0000-0000-00004B000000}"/>
    <cellStyle name="40% - Accent3 2 3 4 2" xfId="4606" xr:uid="{317E5CB8-6A38-4223-A4B8-6D7ABE692FD4}"/>
    <cellStyle name="40% - Accent3 2 3 4 2 2" xfId="16569" xr:uid="{AFE1F4A5-8710-43FF-B472-3FAB61E98935}"/>
    <cellStyle name="40% - Accent3 2 3 4 2 3" xfId="22528" xr:uid="{99A0E316-C7AE-4A90-BF26-F07408C4B99C}"/>
    <cellStyle name="40% - Accent3 2 3 4 2 4" xfId="10586" xr:uid="{1CB032F6-EC26-4E42-AACB-F6308BEA72B2}"/>
    <cellStyle name="40% - Accent3 2 3 4 3" xfId="13599" xr:uid="{F5FC085A-8505-4025-91EC-9E7605254D9D}"/>
    <cellStyle name="40% - Accent3 2 3 4 4" xfId="19558" xr:uid="{365D46AF-8174-489A-87F8-710B363AC869}"/>
    <cellStyle name="40% - Accent3 2 3 4 5" xfId="7616" xr:uid="{C534F423-18FF-45C7-8B03-A0682554B10D}"/>
    <cellStyle name="40% - Accent3 2 3 5" xfId="3162" xr:uid="{C1506273-B342-4CDE-B51A-411AFB4AE1BD}"/>
    <cellStyle name="40% - Accent3 2 3 5 2" xfId="15125" xr:uid="{D4AA599B-D22C-48FF-83AB-471AB47A0EC9}"/>
    <cellStyle name="40% - Accent3 2 3 5 3" xfId="21084" xr:uid="{9BBF3832-0C2B-44DF-8C33-0C38A9F1901E}"/>
    <cellStyle name="40% - Accent3 2 3 5 4" xfId="9142" xr:uid="{2EC75302-B8CD-4685-BC0E-80F804ADB23A}"/>
    <cellStyle name="40% - Accent3 2 3 6" xfId="12155" xr:uid="{B24390FC-A7FB-4485-90CC-48C17E1118EE}"/>
    <cellStyle name="40% - Accent3 2 3 7" xfId="18114" xr:uid="{E87AD48E-A4FA-4FBD-9B6F-0BE0B9DA9C8B}"/>
    <cellStyle name="40% - Accent3 2 3 8" xfId="6172" xr:uid="{09AAE2EA-2653-4EDE-A09A-6001B11B50FA}"/>
    <cellStyle name="40% - Accent3 2 4" xfId="308" xr:uid="{00000000-0005-0000-0000-00004B000000}"/>
    <cellStyle name="40% - Accent3 2 4 2" xfId="656" xr:uid="{00000000-0005-0000-0000-00004B000000}"/>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3" xfId="23714" xr:uid="{DDED5168-7394-4A4D-A829-F8501768B311}"/>
    <cellStyle name="40% - Accent3 2 4 2 2 2 2 4" xfId="11772" xr:uid="{058E1B7C-C5CB-4E7C-8530-FC9099482AF6}"/>
    <cellStyle name="40% - Accent3 2 4 2 2 2 3" xfId="14785" xr:uid="{7092BFE0-511F-4ED0-B8D7-6C72D4C74F34}"/>
    <cellStyle name="40% - Accent3 2 4 2 2 2 4" xfId="20744" xr:uid="{85C19C37-DA5A-434A-8632-313BE8631C56}"/>
    <cellStyle name="40% - Accent3 2 4 2 2 2 5" xfId="8802" xr:uid="{1B4D15F4-A86E-444D-993C-0ED0F2E08B30}"/>
    <cellStyle name="40% - Accent3 2 4 2 2 3" xfId="4348" xr:uid="{A3514E24-73BF-44C0-BD02-7861FB76287B}"/>
    <cellStyle name="40% - Accent3 2 4 2 2 3 2" xfId="16311" xr:uid="{B611E065-CB10-4028-B584-38A7616E30E2}"/>
    <cellStyle name="40% - Accent3 2 4 2 2 3 3" xfId="22270" xr:uid="{6D5FE0BA-CB50-4B36-9F66-3693A27F2FCA}"/>
    <cellStyle name="40% - Accent3 2 4 2 2 3 4" xfId="10328" xr:uid="{197AEBB8-D3E6-4B81-95DC-F757A13FBA54}"/>
    <cellStyle name="40% - Accent3 2 4 2 2 4" xfId="13341" xr:uid="{47A592F7-58F6-4966-9D5E-7E4BC0DD8E41}"/>
    <cellStyle name="40% - Accent3 2 4 2 2 5" xfId="19300" xr:uid="{74167640-3F43-4DE2-8990-86AE02265B90}"/>
    <cellStyle name="40% - Accent3 2 4 2 2 6" xfId="7358" xr:uid="{C64CE202-7C40-48B3-8848-18FB4375CF4C}"/>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3" xfId="22992" xr:uid="{6D9F5138-09E1-4A1E-A257-F14087A03D73}"/>
    <cellStyle name="40% - Accent3 2 4 2 3 2 4" xfId="11050" xr:uid="{13557FA0-3DC5-44A3-9640-266504EA2D41}"/>
    <cellStyle name="40% - Accent3 2 4 2 3 3" xfId="14063" xr:uid="{71521F1D-958B-41A8-9195-7C0D086361DD}"/>
    <cellStyle name="40% - Accent3 2 4 2 3 4" xfId="20022" xr:uid="{113381CC-D0F7-49F0-9EBA-C095F6E8A3F4}"/>
    <cellStyle name="40% - Accent3 2 4 2 3 5" xfId="8080" xr:uid="{CCE2C476-614B-4F7B-958A-8E16038B171A}"/>
    <cellStyle name="40% - Accent3 2 4 2 4" xfId="3626" xr:uid="{A9261C28-C42C-4BAE-8F6E-28C70C128B0B}"/>
    <cellStyle name="40% - Accent3 2 4 2 4 2" xfId="15589" xr:uid="{39C6F52C-6D69-4F2A-A63C-6E79120B49D9}"/>
    <cellStyle name="40% - Accent3 2 4 2 4 3" xfId="21548" xr:uid="{5B5DE28D-562B-45B8-9A8E-1A878EA0DA5A}"/>
    <cellStyle name="40% - Accent3 2 4 2 4 4" xfId="9606" xr:uid="{7BA8D859-CD03-4396-A41E-08117EB3DF9F}"/>
    <cellStyle name="40% - Accent3 2 4 2 5" xfId="12619" xr:uid="{03021582-0011-4F67-9DE9-65E75CF5A4F4}"/>
    <cellStyle name="40% - Accent3 2 4 2 6" xfId="18578" xr:uid="{F3832891-FF3C-4D67-A666-934E23E9BDA2}"/>
    <cellStyle name="40% - Accent3 2 4 2 7" xfId="6636" xr:uid="{D52A4E9F-6C1C-4511-AA18-CA0F5C23B2B0}"/>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3" xfId="23366" xr:uid="{6CDED676-FD6F-48A7-A612-B4FBF7C6B80C}"/>
    <cellStyle name="40% - Accent3 2 4 3 2 2 4" xfId="11424" xr:uid="{0F45D9ED-F282-4D57-8B7D-ED61BB333AA2}"/>
    <cellStyle name="40% - Accent3 2 4 3 2 3" xfId="14437" xr:uid="{EA351918-A8EA-4E4A-B083-CE5572A4740A}"/>
    <cellStyle name="40% - Accent3 2 4 3 2 4" xfId="20396" xr:uid="{9D78A6CE-6189-42AD-971C-FE952B8883B8}"/>
    <cellStyle name="40% - Accent3 2 4 3 2 5" xfId="8454" xr:uid="{F2B9C990-5755-409A-92FC-859D82770721}"/>
    <cellStyle name="40% - Accent3 2 4 3 3" xfId="4000" xr:uid="{537DE71E-E68B-49D5-B07D-744A7CA16FE3}"/>
    <cellStyle name="40% - Accent3 2 4 3 3 2" xfId="15963" xr:uid="{A5C6B959-6D88-4F2E-AEA2-8D122E8079E2}"/>
    <cellStyle name="40% - Accent3 2 4 3 3 3" xfId="21922" xr:uid="{9A7100F0-A0F5-40F4-86A1-D3806F744C5F}"/>
    <cellStyle name="40% - Accent3 2 4 3 3 4" xfId="9980" xr:uid="{5B363433-585D-47CD-B8AD-0BB68F37E7FA}"/>
    <cellStyle name="40% - Accent3 2 4 3 4" xfId="12993" xr:uid="{CFF0D6EA-4CF2-47E3-B10D-D2F521C27F75}"/>
    <cellStyle name="40% - Accent3 2 4 3 5" xfId="18952" xr:uid="{40D1A078-3F09-4C0F-B6A5-EDB23737889C}"/>
    <cellStyle name="40% - Accent3 2 4 3 6" xfId="7010" xr:uid="{03FE278C-32FD-4C63-BF4A-7430117765D8}"/>
    <cellStyle name="40% - Accent3 2 4 4" xfId="1752" xr:uid="{00000000-0005-0000-0000-00004B000000}"/>
    <cellStyle name="40% - Accent3 2 4 4 2" xfId="4722" xr:uid="{959F5836-89A3-4CAE-BD95-90C0FBBA0D2E}"/>
    <cellStyle name="40% - Accent3 2 4 4 2 2" xfId="16685" xr:uid="{5CAD9B86-D312-489C-BAE2-7C10B10BDBE6}"/>
    <cellStyle name="40% - Accent3 2 4 4 2 3" xfId="22644" xr:uid="{57A840C5-E471-461A-B910-B50AB40B3F48}"/>
    <cellStyle name="40% - Accent3 2 4 4 2 4" xfId="10702" xr:uid="{9773FC50-7091-4EE0-8698-29F2F1346708}"/>
    <cellStyle name="40% - Accent3 2 4 4 3" xfId="13715" xr:uid="{1C567A2D-7678-45D0-A288-FA3105A26C8B}"/>
    <cellStyle name="40% - Accent3 2 4 4 4" xfId="19674" xr:uid="{1ED23131-D97F-4206-AE0E-E6E1FE30E196}"/>
    <cellStyle name="40% - Accent3 2 4 4 5" xfId="7732" xr:uid="{70605FF4-2CBC-474D-B93E-B1F9F6CD81AF}"/>
    <cellStyle name="40% - Accent3 2 4 5" xfId="3278" xr:uid="{DCDCC046-CF83-4CAF-91A2-A95AB7923373}"/>
    <cellStyle name="40% - Accent3 2 4 5 2" xfId="15241" xr:uid="{4CCB5C42-1F64-4FD3-B793-F9ED9812E717}"/>
    <cellStyle name="40% - Accent3 2 4 5 3" xfId="21200" xr:uid="{882AD8AF-2FAC-4EFC-9502-55D966C5E278}"/>
    <cellStyle name="40% - Accent3 2 4 5 4" xfId="9258" xr:uid="{72E0E0D8-DAF0-46A3-A076-B74FE584D837}"/>
    <cellStyle name="40% - Accent3 2 4 6" xfId="12271" xr:uid="{993402CE-63BE-4D9D-B8B7-CF96FD5B79AE}"/>
    <cellStyle name="40% - Accent3 2 4 7" xfId="18230" xr:uid="{6F8B8445-AD90-4F8B-95FF-E21682E69FC0}"/>
    <cellStyle name="40% - Accent3 2 4 8" xfId="6288" xr:uid="{35269CC9-7C61-4E13-A761-04E63D126512}"/>
    <cellStyle name="40% - Accent3 2 5" xfId="424" xr:uid="{00000000-0005-0000-0000-00004B000000}"/>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3" xfId="23482" xr:uid="{439E244F-C86B-423D-90A0-C93C6DDB3EE4}"/>
    <cellStyle name="40% - Accent3 2 5 2 2 2 4" xfId="11540" xr:uid="{4644E4CF-142D-4595-8601-3E088D77B40F}"/>
    <cellStyle name="40% - Accent3 2 5 2 2 3" xfId="14553" xr:uid="{43590A22-B29C-424B-9875-DDBB8566BA48}"/>
    <cellStyle name="40% - Accent3 2 5 2 2 4" xfId="20512" xr:uid="{87B1F2CE-7BAB-40A8-8BFF-6095E016E4B8}"/>
    <cellStyle name="40% - Accent3 2 5 2 2 5" xfId="8570" xr:uid="{5B391925-F02E-4242-876D-29BD31AE92A5}"/>
    <cellStyle name="40% - Accent3 2 5 2 3" xfId="4116" xr:uid="{DCB7F0D3-84C2-41C1-A210-64E5E7396FB7}"/>
    <cellStyle name="40% - Accent3 2 5 2 3 2" xfId="16079" xr:uid="{D55EA3C8-6EF1-4599-A219-D5151E84EB94}"/>
    <cellStyle name="40% - Accent3 2 5 2 3 3" xfId="22038" xr:uid="{33C5B20F-F247-431F-88C4-D151AF78797D}"/>
    <cellStyle name="40% - Accent3 2 5 2 3 4" xfId="10096" xr:uid="{48846260-C13C-43D2-8850-339E57AB149D}"/>
    <cellStyle name="40% - Accent3 2 5 2 4" xfId="13109" xr:uid="{3D113033-508A-45B9-A563-014253631174}"/>
    <cellStyle name="40% - Accent3 2 5 2 5" xfId="19068" xr:uid="{FE8BFBC5-CC01-4EA8-AB89-F0E8A40CC02B}"/>
    <cellStyle name="40% - Accent3 2 5 2 6" xfId="7126" xr:uid="{088AEBE1-5B64-45CE-AFA6-EC1AB13EF4B3}"/>
    <cellStyle name="40% - Accent3 2 5 3" xfId="1868" xr:uid="{00000000-0005-0000-0000-00004B000000}"/>
    <cellStyle name="40% - Accent3 2 5 3 2" xfId="4838" xr:uid="{240E9A84-C6CE-4DC9-B235-2ED756F244E2}"/>
    <cellStyle name="40% - Accent3 2 5 3 2 2" xfId="16801" xr:uid="{779FA18C-EA95-40C0-9F4B-E03AF6D16A0E}"/>
    <cellStyle name="40% - Accent3 2 5 3 2 3" xfId="22760" xr:uid="{AA575527-CA2C-427B-A5E6-FEF37757CE1F}"/>
    <cellStyle name="40% - Accent3 2 5 3 2 4" xfId="10818" xr:uid="{689F62E4-80B4-4567-8B04-2E185A4E9962}"/>
    <cellStyle name="40% - Accent3 2 5 3 3" xfId="13831" xr:uid="{4E7A7569-2659-4C3A-8597-6D4D365F5BEA}"/>
    <cellStyle name="40% - Accent3 2 5 3 4" xfId="19790" xr:uid="{7DF9B5A0-A793-42CF-9C72-000D84D0FADE}"/>
    <cellStyle name="40% - Accent3 2 5 3 5" xfId="7848" xr:uid="{E491A14E-35D5-45C3-B8C4-77B0374FEEE5}"/>
    <cellStyle name="40% - Accent3 2 5 4" xfId="3394" xr:uid="{A0139720-B98B-4CF0-8C7B-F640897E7012}"/>
    <cellStyle name="40% - Accent3 2 5 4 2" xfId="15357" xr:uid="{67753CD4-C82A-4678-94A5-7ACB4C00F95D}"/>
    <cellStyle name="40% - Accent3 2 5 4 3" xfId="21316" xr:uid="{03CEB44D-7C6F-4882-A39B-4ED3F50777C5}"/>
    <cellStyle name="40% - Accent3 2 5 4 4" xfId="9374" xr:uid="{20D61CBD-55DC-4DB1-AD34-F8F52F592035}"/>
    <cellStyle name="40% - Accent3 2 5 5" xfId="12387" xr:uid="{24B1B7B9-F208-413C-8D3A-BAEB3E4FD1B3}"/>
    <cellStyle name="40% - Accent3 2 5 6" xfId="18346" xr:uid="{AC6DDEBD-C6DC-4FCB-9E92-D603B2C89E22}"/>
    <cellStyle name="40% - Accent3 2 5 7" xfId="6404" xr:uid="{B4B60233-B85D-49AA-A739-A82B594ADDF7}"/>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3" xfId="23134" xr:uid="{E1D318D2-625B-4A51-A247-32F6688FCCCB}"/>
    <cellStyle name="40% - Accent3 2 6 2 2 4" xfId="11192" xr:uid="{5B5D5FC8-1AC8-4396-B6BD-53C965B0A69B}"/>
    <cellStyle name="40% - Accent3 2 6 2 3" xfId="14205" xr:uid="{CA351208-4270-49D3-A12B-5059E6718F9C}"/>
    <cellStyle name="40% - Accent3 2 6 2 4" xfId="20164" xr:uid="{D8082534-F018-4DF6-BF6A-A5A35E9CA155}"/>
    <cellStyle name="40% - Accent3 2 6 2 5" xfId="8222" xr:uid="{CC98D39D-48B5-425D-B356-2C7E418E9823}"/>
    <cellStyle name="40% - Accent3 2 6 3" xfId="3768" xr:uid="{3494E66D-EED7-41D5-88E8-4F928386BEA2}"/>
    <cellStyle name="40% - Accent3 2 6 3 2" xfId="15731" xr:uid="{43271091-B50A-416E-B089-058FC9FE5B17}"/>
    <cellStyle name="40% - Accent3 2 6 3 3" xfId="21690" xr:uid="{8A933779-81E7-4E6D-A6AE-DD332EF3F34E}"/>
    <cellStyle name="40% - Accent3 2 6 3 4" xfId="9748" xr:uid="{08372F99-A113-4FDE-816A-AAAA5642C3B6}"/>
    <cellStyle name="40% - Accent3 2 6 4" xfId="12761" xr:uid="{488BCC92-35AC-425B-804C-E492FA2B2BFE}"/>
    <cellStyle name="40% - Accent3 2 6 5" xfId="18720" xr:uid="{EE91143D-7060-4574-B7B8-2EB501ADD84E}"/>
    <cellStyle name="40% - Accent3 2 6 6" xfId="6778" xr:uid="{38004996-591B-46A1-97B1-A53F68C138D3}"/>
    <cellStyle name="40% - Accent3 2 7" xfId="1520" xr:uid="{00000000-0005-0000-0000-00004B000000}"/>
    <cellStyle name="40% - Accent3 2 7 2" xfId="4490" xr:uid="{A9555C0B-C79A-49F0-9FEC-F5D0E05C21A4}"/>
    <cellStyle name="40% - Accent3 2 7 2 2" xfId="16453" xr:uid="{EB4A7EB7-59E1-4C05-A720-983BA81DAB17}"/>
    <cellStyle name="40% - Accent3 2 7 2 3" xfId="22412" xr:uid="{D6E196BE-CC3B-4B10-B5D7-F99BA061ED84}"/>
    <cellStyle name="40% - Accent3 2 7 2 4" xfId="10470" xr:uid="{7C77F82F-E789-440D-93C1-ECDC76798965}"/>
    <cellStyle name="40% - Accent3 2 7 3" xfId="13483" xr:uid="{0AE02C99-1DDC-44FE-B209-69C99E55BC47}"/>
    <cellStyle name="40% - Accent3 2 7 4" xfId="19442" xr:uid="{5E21574F-2B14-4FBA-A451-41FFFEBA8561}"/>
    <cellStyle name="40% - Accent3 2 7 5" xfId="7500" xr:uid="{FEC11833-B415-47AA-9804-28C488BC8B07}"/>
    <cellStyle name="40% - Accent3 2 8" xfId="3046" xr:uid="{1EC8A11E-C130-4069-B697-40AE9A7BE50F}"/>
    <cellStyle name="40% - Accent3 2 8 2" xfId="15009" xr:uid="{B241E4E1-6CB0-4E4B-B4AD-202652078793}"/>
    <cellStyle name="40% - Accent3 2 8 3" xfId="20968" xr:uid="{1F07DAA2-3A4F-44EE-AAC5-2F50D8889057}"/>
    <cellStyle name="40% - Accent3 2 8 4" xfId="9026" xr:uid="{5CB7B0AC-601F-4F6D-A0BC-55A528DD2569}"/>
    <cellStyle name="40% - Accent3 2 9" xfId="12039" xr:uid="{AA99770E-682B-43F9-90D7-7D865C4B5FA2}"/>
    <cellStyle name="40% - Accent3 3" xfId="103" xr:uid="{00000000-0005-0000-0000-00006E000000}"/>
    <cellStyle name="40% - Accent3 3 10" xfId="6083" xr:uid="{663C93EE-B273-4161-B745-FF73408626CA}"/>
    <cellStyle name="40% - Accent3 3 2" xfId="219" xr:uid="{00000000-0005-0000-0000-00006E000000}"/>
    <cellStyle name="40% - Accent3 3 2 2" xfId="567" xr:uid="{00000000-0005-0000-0000-00006E000000}"/>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3" xfId="23625" xr:uid="{75039BCA-6890-4912-B568-0CD4629A02F3}"/>
    <cellStyle name="40% - Accent3 3 2 2 2 2 2 4" xfId="11683" xr:uid="{6624BE54-4247-4C13-8362-5DDB57CA0C2D}"/>
    <cellStyle name="40% - Accent3 3 2 2 2 2 3" xfId="14696" xr:uid="{B4083858-BE90-452A-8151-1FB4526D485E}"/>
    <cellStyle name="40% - Accent3 3 2 2 2 2 4" xfId="20655" xr:uid="{2C3057E4-F393-4D0A-8C6A-CAB181B08F6A}"/>
    <cellStyle name="40% - Accent3 3 2 2 2 2 5" xfId="8713" xr:uid="{B5AC4E5E-8C33-4827-830C-C3E45567A3AD}"/>
    <cellStyle name="40% - Accent3 3 2 2 2 3" xfId="4259" xr:uid="{518A0665-9B48-482B-90FF-147A1ABCD968}"/>
    <cellStyle name="40% - Accent3 3 2 2 2 3 2" xfId="16222" xr:uid="{F363D0AB-87DB-49F2-9B10-0B4A29B38E24}"/>
    <cellStyle name="40% - Accent3 3 2 2 2 3 3" xfId="22181" xr:uid="{74564DB1-1821-41EE-B415-E06D7D206F68}"/>
    <cellStyle name="40% - Accent3 3 2 2 2 3 4" xfId="10239" xr:uid="{C308DEBC-8469-4E61-9040-B48A625EAE25}"/>
    <cellStyle name="40% - Accent3 3 2 2 2 4" xfId="13252" xr:uid="{241658A5-0636-42EF-8106-297AEB15A095}"/>
    <cellStyle name="40% - Accent3 3 2 2 2 5" xfId="19211" xr:uid="{46E3511E-15F9-47C0-8160-01D0F3A729EA}"/>
    <cellStyle name="40% - Accent3 3 2 2 2 6" xfId="7269" xr:uid="{2BF49C51-D120-440D-8009-2608CE8C054F}"/>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3" xfId="22903" xr:uid="{7BD522D3-D730-48D1-B010-D063966C9F70}"/>
    <cellStyle name="40% - Accent3 3 2 2 3 2 4" xfId="10961" xr:uid="{82ACDCD8-04AE-4FD6-9A17-D824E41D3E34}"/>
    <cellStyle name="40% - Accent3 3 2 2 3 3" xfId="13974" xr:uid="{1D88C3DD-77DA-4036-B3C5-0671E91FABF8}"/>
    <cellStyle name="40% - Accent3 3 2 2 3 4" xfId="19933" xr:uid="{E3662C49-096B-426C-A502-06C35FD256BA}"/>
    <cellStyle name="40% - Accent3 3 2 2 3 5" xfId="7991" xr:uid="{D7E59C0A-A57A-446D-9232-977F8C21A139}"/>
    <cellStyle name="40% - Accent3 3 2 2 4" xfId="3537" xr:uid="{7081B104-A2AE-4F7D-A2FC-1944FFB0AF80}"/>
    <cellStyle name="40% - Accent3 3 2 2 4 2" xfId="15500" xr:uid="{70690146-B671-4D80-9DB1-349F3FABA28C}"/>
    <cellStyle name="40% - Accent3 3 2 2 4 3" xfId="21459" xr:uid="{75D1A7F0-43A6-4253-8EC7-5EEAD763AC66}"/>
    <cellStyle name="40% - Accent3 3 2 2 4 4" xfId="9517" xr:uid="{D81A451C-2295-40E9-B7FD-AC452FBFF9A0}"/>
    <cellStyle name="40% - Accent3 3 2 2 5" xfId="12530" xr:uid="{82BD2776-5F73-44C2-A5CB-F58B497B8F0E}"/>
    <cellStyle name="40% - Accent3 3 2 2 6" xfId="18489" xr:uid="{A217D766-D66D-4F3F-9456-A08466F3D7FE}"/>
    <cellStyle name="40% - Accent3 3 2 2 7" xfId="6547" xr:uid="{0902E26F-ACA0-4546-8C69-22262066CBF2}"/>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3" xfId="23277" xr:uid="{B7E14F7B-FD2E-4296-B939-681FEE722BFD}"/>
    <cellStyle name="40% - Accent3 3 2 3 2 2 4" xfId="11335" xr:uid="{21234AB2-B6EF-49AC-BF23-43F72A9B72D0}"/>
    <cellStyle name="40% - Accent3 3 2 3 2 3" xfId="14348" xr:uid="{43F11A86-F6B6-4641-A27F-6EC1B59FA8DF}"/>
    <cellStyle name="40% - Accent3 3 2 3 2 4" xfId="20307" xr:uid="{A446D453-962C-4295-BC2B-FBBB9B656F19}"/>
    <cellStyle name="40% - Accent3 3 2 3 2 5" xfId="8365" xr:uid="{7A0589A5-4A98-40D2-AB2B-66D013DB65C9}"/>
    <cellStyle name="40% - Accent3 3 2 3 3" xfId="3911" xr:uid="{83AD112E-7D79-480C-9D68-358DB5003C1F}"/>
    <cellStyle name="40% - Accent3 3 2 3 3 2" xfId="15874" xr:uid="{8CDDD8AE-680E-4C20-929D-F239EFEB4E9A}"/>
    <cellStyle name="40% - Accent3 3 2 3 3 3" xfId="21833" xr:uid="{17BBAE19-74BA-4806-985E-373110DA1142}"/>
    <cellStyle name="40% - Accent3 3 2 3 3 4" xfId="9891" xr:uid="{80E6D709-5A09-4FCC-9E76-8F0D37FA8F14}"/>
    <cellStyle name="40% - Accent3 3 2 3 4" xfId="12904" xr:uid="{B246AA3A-7AB1-4A5D-9CD4-23B8B59C484E}"/>
    <cellStyle name="40% - Accent3 3 2 3 5" xfId="18863" xr:uid="{8AC63656-A620-4BA6-8FB3-BE55D883B7C9}"/>
    <cellStyle name="40% - Accent3 3 2 3 6" xfId="6921" xr:uid="{A512E98E-14CF-4A74-ADEF-3A22CABCEFF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3" xfId="22555" xr:uid="{43B952FB-DCF6-475A-8066-9C387342C4F3}"/>
    <cellStyle name="40% - Accent3 3 2 4 2 4" xfId="10613" xr:uid="{B5A5A4F2-6EB0-4F61-909A-1E26714A154F}"/>
    <cellStyle name="40% - Accent3 3 2 4 3" xfId="13626" xr:uid="{6581D04E-8CCC-48D7-9F4A-E1DC43D79947}"/>
    <cellStyle name="40% - Accent3 3 2 4 4" xfId="19585" xr:uid="{C4F6A571-93D1-4696-B0EA-512493924688}"/>
    <cellStyle name="40% - Accent3 3 2 4 5" xfId="7643" xr:uid="{C7AA5CA7-18BB-4418-851C-4ECCE1BC9598}"/>
    <cellStyle name="40% - Accent3 3 2 5" xfId="3189" xr:uid="{E8D2421E-7A51-49A8-87D6-BA1DFB7E4759}"/>
    <cellStyle name="40% - Accent3 3 2 5 2" xfId="15152" xr:uid="{D818C1D9-D4AC-4D92-AAF9-DC82FBA660C0}"/>
    <cellStyle name="40% - Accent3 3 2 5 3" xfId="21111" xr:uid="{0F3F2756-4E9A-49DC-8AAB-43D105B3C431}"/>
    <cellStyle name="40% - Accent3 3 2 5 4" xfId="9169" xr:uid="{AAA70117-5B83-45E1-A25B-88C23BBB32BC}"/>
    <cellStyle name="40% - Accent3 3 2 6" xfId="12182" xr:uid="{5A70735C-A914-4696-A915-B94198D73C97}"/>
    <cellStyle name="40% - Accent3 3 2 7" xfId="18141" xr:uid="{FBFF957F-2C65-4AEA-A5DB-EE4A93A89DA9}"/>
    <cellStyle name="40% - Accent3 3 2 8" xfId="6199" xr:uid="{FD54DDA3-9523-4A52-AA59-8A564AE6A5B2}"/>
    <cellStyle name="40% - Accent3 3 3" xfId="335" xr:uid="{00000000-0005-0000-0000-00006E000000}"/>
    <cellStyle name="40% - Accent3 3 3 2" xfId="683" xr:uid="{00000000-0005-0000-0000-00006E000000}"/>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3" xfId="23741" xr:uid="{D655D574-D62F-4568-A0AE-31FC93577994}"/>
    <cellStyle name="40% - Accent3 3 3 2 2 2 2 4" xfId="11799" xr:uid="{4B3D4C86-A0F4-424C-8A05-0FA858431B65}"/>
    <cellStyle name="40% - Accent3 3 3 2 2 2 3" xfId="14812" xr:uid="{7A0B119D-2E1E-4FF7-8D74-809AAC4A05B9}"/>
    <cellStyle name="40% - Accent3 3 3 2 2 2 4" xfId="20771" xr:uid="{55B0EA57-2540-4591-A6B8-E2A2B7F541EB}"/>
    <cellStyle name="40% - Accent3 3 3 2 2 2 5" xfId="8829" xr:uid="{38B687F5-4595-4D07-AB5F-355DEDD09E62}"/>
    <cellStyle name="40% - Accent3 3 3 2 2 3" xfId="4375" xr:uid="{B6DD1AB6-B441-4E10-887C-2ED6FD22B56F}"/>
    <cellStyle name="40% - Accent3 3 3 2 2 3 2" xfId="16338" xr:uid="{18DF54A0-143D-41CD-8A47-E7BFE6AC0F23}"/>
    <cellStyle name="40% - Accent3 3 3 2 2 3 3" xfId="22297" xr:uid="{62AB3A33-6FB2-43A2-B9B2-D831E1B7F732}"/>
    <cellStyle name="40% - Accent3 3 3 2 2 3 4" xfId="10355" xr:uid="{50C0D129-15E2-4082-AD58-902401F8686E}"/>
    <cellStyle name="40% - Accent3 3 3 2 2 4" xfId="13368" xr:uid="{26CB514A-0479-4AC7-B7C7-D6CE888E2D57}"/>
    <cellStyle name="40% - Accent3 3 3 2 2 5" xfId="19327" xr:uid="{0AED7385-873C-4420-9EF7-D9A1568C03A4}"/>
    <cellStyle name="40% - Accent3 3 3 2 2 6" xfId="7385" xr:uid="{43E7B12F-B4B0-4D12-84EB-C8383E4EBB24}"/>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3" xfId="23019" xr:uid="{36A405B8-58FA-49F1-B88A-C42B656BB368}"/>
    <cellStyle name="40% - Accent3 3 3 2 3 2 4" xfId="11077" xr:uid="{86533717-DAF1-498D-9BFB-A5E4BFCCB556}"/>
    <cellStyle name="40% - Accent3 3 3 2 3 3" xfId="14090" xr:uid="{543D9B39-BE60-43CE-9520-19AACB5E9C33}"/>
    <cellStyle name="40% - Accent3 3 3 2 3 4" xfId="20049" xr:uid="{192F86BC-7246-4380-8AB6-1A0D9258C4D7}"/>
    <cellStyle name="40% - Accent3 3 3 2 3 5" xfId="8107" xr:uid="{A693205A-6946-453A-BD22-ADA98F3DBA31}"/>
    <cellStyle name="40% - Accent3 3 3 2 4" xfId="3653" xr:uid="{878D3BF8-5148-4FD8-A1C2-9EAEBF0F64A8}"/>
    <cellStyle name="40% - Accent3 3 3 2 4 2" xfId="15616" xr:uid="{58302432-ABB2-4B4A-9AED-CF1D4A48542E}"/>
    <cellStyle name="40% - Accent3 3 3 2 4 3" xfId="21575" xr:uid="{66BD0134-752B-4A81-9A4D-43C19BECFA37}"/>
    <cellStyle name="40% - Accent3 3 3 2 4 4" xfId="9633" xr:uid="{47B602EF-D523-4064-9B53-52859E856202}"/>
    <cellStyle name="40% - Accent3 3 3 2 5" xfId="12646" xr:uid="{587DE7F9-A276-4A1B-95E3-EEEDB5FE527E}"/>
    <cellStyle name="40% - Accent3 3 3 2 6" xfId="18605" xr:uid="{237F8BDC-7DFF-4C6F-9563-5524D2CDA077}"/>
    <cellStyle name="40% - Accent3 3 3 2 7" xfId="6663" xr:uid="{D81930B9-3A72-46BC-9AD4-F2A0EFA5CFD1}"/>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3" xfId="23393" xr:uid="{80DF1495-4A54-4CD3-89FB-670E520D313F}"/>
    <cellStyle name="40% - Accent3 3 3 3 2 2 4" xfId="11451" xr:uid="{D7E5AAD7-E556-4F40-847C-C889A75AF41B}"/>
    <cellStyle name="40% - Accent3 3 3 3 2 3" xfId="14464" xr:uid="{E51DD9CE-E4FA-4B02-BA56-E62F72FCA7F8}"/>
    <cellStyle name="40% - Accent3 3 3 3 2 4" xfId="20423" xr:uid="{316FFAD8-74AB-47A7-913C-DD0F942F1783}"/>
    <cellStyle name="40% - Accent3 3 3 3 2 5" xfId="8481" xr:uid="{A3AC598D-06EB-44CC-8C69-A91307857BD3}"/>
    <cellStyle name="40% - Accent3 3 3 3 3" xfId="4027" xr:uid="{866F8191-6D40-49D0-A49B-626A70924D34}"/>
    <cellStyle name="40% - Accent3 3 3 3 3 2" xfId="15990" xr:uid="{74D0E3B0-4681-45EE-B678-CB5454476039}"/>
    <cellStyle name="40% - Accent3 3 3 3 3 3" xfId="21949" xr:uid="{40BEA733-E3D4-4D3F-B329-70042BBC62C4}"/>
    <cellStyle name="40% - Accent3 3 3 3 3 4" xfId="10007" xr:uid="{2BCBBB57-D64B-4028-9010-D281F92CABCC}"/>
    <cellStyle name="40% - Accent3 3 3 3 4" xfId="13020" xr:uid="{0A407CBC-1488-401B-9582-817125FE75BD}"/>
    <cellStyle name="40% - Accent3 3 3 3 5" xfId="18979" xr:uid="{F4493A54-665D-4586-B0D1-D9C476986F66}"/>
    <cellStyle name="40% - Accent3 3 3 3 6" xfId="7037" xr:uid="{9B08D1F8-728E-4B59-87BF-86FDA061641C}"/>
    <cellStyle name="40% - Accent3 3 3 4" xfId="1779" xr:uid="{00000000-0005-0000-0000-00006E000000}"/>
    <cellStyle name="40% - Accent3 3 3 4 2" xfId="4749" xr:uid="{0EE3B187-F74D-4CCF-87DF-BEDCFDCF32BF}"/>
    <cellStyle name="40% - Accent3 3 3 4 2 2" xfId="16712" xr:uid="{074B22E5-AA17-4A24-81FB-28FA8629EAF5}"/>
    <cellStyle name="40% - Accent3 3 3 4 2 3" xfId="22671" xr:uid="{52227AD8-D1EE-4888-8A83-23A96AE06256}"/>
    <cellStyle name="40% - Accent3 3 3 4 2 4" xfId="10729" xr:uid="{A4FB3A5F-1B93-419B-B08A-BE4D258C91AC}"/>
    <cellStyle name="40% - Accent3 3 3 4 3" xfId="13742" xr:uid="{A488347C-9CBC-44A6-835A-C7B0F206B5B5}"/>
    <cellStyle name="40% - Accent3 3 3 4 4" xfId="19701" xr:uid="{2D431000-68E2-400B-AA66-F00D74A18190}"/>
    <cellStyle name="40% - Accent3 3 3 4 5" xfId="7759" xr:uid="{835E4814-2F5D-479D-BACA-BF4134551BC3}"/>
    <cellStyle name="40% - Accent3 3 3 5" xfId="3305" xr:uid="{75979114-338B-4802-B621-5E8D4089AF47}"/>
    <cellStyle name="40% - Accent3 3 3 5 2" xfId="15268" xr:uid="{48589C45-8649-41AB-9955-A12C5FB80C7B}"/>
    <cellStyle name="40% - Accent3 3 3 5 3" xfId="21227" xr:uid="{D0A1ED99-6BC8-4A6B-B756-EFE57AF117BC}"/>
    <cellStyle name="40% - Accent3 3 3 5 4" xfId="9285" xr:uid="{181651E8-5F2E-4604-9C0E-A31240FB8D1A}"/>
    <cellStyle name="40% - Accent3 3 3 6" xfId="12298" xr:uid="{F9C8414F-011C-4176-A993-4BB390F71563}"/>
    <cellStyle name="40% - Accent3 3 3 7" xfId="18257" xr:uid="{0958F863-2E60-4320-ACE2-42795803AB99}"/>
    <cellStyle name="40% - Accent3 3 3 8" xfId="6315" xr:uid="{1C1063AD-3F0F-41D3-BCA8-A6D57E0263EA}"/>
    <cellStyle name="40% - Accent3 3 4" xfId="451" xr:uid="{00000000-0005-0000-0000-00006E000000}"/>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3" xfId="23509" xr:uid="{0BB53F6D-427D-4302-B86A-95DC6757828F}"/>
    <cellStyle name="40% - Accent3 3 4 2 2 2 4" xfId="11567" xr:uid="{40EA0631-8838-4D7E-AB28-8A40B61FAAEF}"/>
    <cellStyle name="40% - Accent3 3 4 2 2 3" xfId="14580" xr:uid="{96CDC13C-C88B-4AC6-8463-9937AF23D8CC}"/>
    <cellStyle name="40% - Accent3 3 4 2 2 4" xfId="20539" xr:uid="{5FE83932-825E-4731-9693-8A44F2ECD949}"/>
    <cellStyle name="40% - Accent3 3 4 2 2 5" xfId="8597" xr:uid="{80AD1EFE-B5D0-4CF3-AEAB-63F09B7439AF}"/>
    <cellStyle name="40% - Accent3 3 4 2 3" xfId="4143" xr:uid="{51167B24-9980-4510-9B00-325065B94E9F}"/>
    <cellStyle name="40% - Accent3 3 4 2 3 2" xfId="16106" xr:uid="{9754674F-3370-4CEB-833F-3B4D5EB3F513}"/>
    <cellStyle name="40% - Accent3 3 4 2 3 3" xfId="22065" xr:uid="{5763C1D8-3E2E-46A4-83BA-3278DC3CAC53}"/>
    <cellStyle name="40% - Accent3 3 4 2 3 4" xfId="10123" xr:uid="{5EDAA2B3-88CA-4D0D-9900-FCAF811CE978}"/>
    <cellStyle name="40% - Accent3 3 4 2 4" xfId="13136" xr:uid="{29E69178-1ACC-43A7-9070-CD268A2BE0D8}"/>
    <cellStyle name="40% - Accent3 3 4 2 5" xfId="19095" xr:uid="{D39213AB-4EB3-402B-B89C-CA5910EBEBFA}"/>
    <cellStyle name="40% - Accent3 3 4 2 6" xfId="7153" xr:uid="{E59F7E81-F312-4F9E-9E6F-4DF709A76505}"/>
    <cellStyle name="40% - Accent3 3 4 3" xfId="1895" xr:uid="{00000000-0005-0000-0000-00006E000000}"/>
    <cellStyle name="40% - Accent3 3 4 3 2" xfId="4865" xr:uid="{DA49C949-9DAC-48A8-985C-26E58C283899}"/>
    <cellStyle name="40% - Accent3 3 4 3 2 2" xfId="16828" xr:uid="{B17FCD97-2B9F-4D7E-841F-605A6EC48592}"/>
    <cellStyle name="40% - Accent3 3 4 3 2 3" xfId="22787" xr:uid="{FA256E06-39AB-4C6B-8ED6-F872A63B72C0}"/>
    <cellStyle name="40% - Accent3 3 4 3 2 4" xfId="10845" xr:uid="{1CC0E9E8-8C8F-4EDC-9056-82543BFBF49E}"/>
    <cellStyle name="40% - Accent3 3 4 3 3" xfId="13858" xr:uid="{04AD53F4-4881-472F-9567-F8727AF1377C}"/>
    <cellStyle name="40% - Accent3 3 4 3 4" xfId="19817" xr:uid="{94D09476-259F-47ED-BBD5-54C6A83F5343}"/>
    <cellStyle name="40% - Accent3 3 4 3 5" xfId="7875" xr:uid="{0F340D0F-DF52-4C07-9C67-C83FF5D1FC69}"/>
    <cellStyle name="40% - Accent3 3 4 4" xfId="3421" xr:uid="{9A708CB6-9203-4F6F-B640-660353F54900}"/>
    <cellStyle name="40% - Accent3 3 4 4 2" xfId="15384" xr:uid="{765A0768-8A40-4E11-9D99-6BB37A8EAA19}"/>
    <cellStyle name="40% - Accent3 3 4 4 3" xfId="21343" xr:uid="{F3BB0180-7ECE-41A5-8E97-7C85FD1817A9}"/>
    <cellStyle name="40% - Accent3 3 4 4 4" xfId="9401" xr:uid="{F70635FC-B031-4805-832E-A29D8DAD946C}"/>
    <cellStyle name="40% - Accent3 3 4 5" xfId="12414" xr:uid="{BA6E3710-5DF2-443E-B217-79E669C1F35E}"/>
    <cellStyle name="40% - Accent3 3 4 6" xfId="18373" xr:uid="{3055EAB8-5078-45DF-A4E0-6497E7BFC807}"/>
    <cellStyle name="40% - Accent3 3 4 7" xfId="6431" xr:uid="{36DC7397-BC1E-45BD-83F1-E0BC80454A68}"/>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3" xfId="23161" xr:uid="{D12A0172-587E-4E03-91CE-EC6437945F12}"/>
    <cellStyle name="40% - Accent3 3 5 2 2 4" xfId="11219" xr:uid="{1E3A9F80-C7E7-4FFA-8CC7-FF8B00B935C9}"/>
    <cellStyle name="40% - Accent3 3 5 2 3" xfId="14232" xr:uid="{57D97488-00F0-442F-B0B3-A13F6C69353B}"/>
    <cellStyle name="40% - Accent3 3 5 2 4" xfId="20191" xr:uid="{679551E7-D9AD-47BB-9BEA-318846F8DDED}"/>
    <cellStyle name="40% - Accent3 3 5 2 5" xfId="8249" xr:uid="{5FB2B183-F5DF-4575-81F4-C8C190900190}"/>
    <cellStyle name="40% - Accent3 3 5 3" xfId="3795" xr:uid="{B0CBB778-4FC5-46D2-B55E-F8B17B20E0F4}"/>
    <cellStyle name="40% - Accent3 3 5 3 2" xfId="15758" xr:uid="{BE938214-BB86-4E11-8EF0-F1427ED1DD5A}"/>
    <cellStyle name="40% - Accent3 3 5 3 3" xfId="21717" xr:uid="{DE07BD63-9E25-41DB-A1AF-E11FBA0A33A3}"/>
    <cellStyle name="40% - Accent3 3 5 3 4" xfId="9775" xr:uid="{BF084D0C-899F-4E00-91FF-9821ABC8DA02}"/>
    <cellStyle name="40% - Accent3 3 5 4" xfId="12788" xr:uid="{B008D210-2F3E-4DC1-9347-EDD7F8368FC9}"/>
    <cellStyle name="40% - Accent3 3 5 5" xfId="18747" xr:uid="{331D26BD-10C1-460A-B73D-E11961B211C2}"/>
    <cellStyle name="40% - Accent3 3 5 6" xfId="6805" xr:uid="{0FBFBFB7-6E1B-433D-A9CB-3D275E761536}"/>
    <cellStyle name="40% - Accent3 3 6" xfId="1547" xr:uid="{00000000-0005-0000-0000-00006E000000}"/>
    <cellStyle name="40% - Accent3 3 6 2" xfId="4517" xr:uid="{064F0AFC-EA71-4580-A5FB-97AE2CA5796C}"/>
    <cellStyle name="40% - Accent3 3 6 2 2" xfId="16480" xr:uid="{0D83C699-9C3D-4FBC-A66B-7D69D94DABEA}"/>
    <cellStyle name="40% - Accent3 3 6 2 3" xfId="22439" xr:uid="{214C23B9-1A7B-4023-9A8D-A72260B390F5}"/>
    <cellStyle name="40% - Accent3 3 6 2 4" xfId="10497" xr:uid="{4FDD13BF-F629-446E-9133-A6009CEA7E7C}"/>
    <cellStyle name="40% - Accent3 3 6 3" xfId="13510" xr:uid="{D7EE4066-1397-4B91-AA97-D72ACE2A4BB7}"/>
    <cellStyle name="40% - Accent3 3 6 4" xfId="19469" xr:uid="{C0407BDF-4802-4F81-BD50-7D2DEBFE18F3}"/>
    <cellStyle name="40% - Accent3 3 6 5" xfId="7527" xr:uid="{A5BB6B69-6C24-43AA-AB18-03F6D1A7B114}"/>
    <cellStyle name="40% - Accent3 3 7" xfId="3073" xr:uid="{00242B94-BFE9-41C8-B063-95C66A11666B}"/>
    <cellStyle name="40% - Accent3 3 7 2" xfId="15036" xr:uid="{820CFD68-E4E7-482D-83D2-C437B27A6999}"/>
    <cellStyle name="40% - Accent3 3 7 3" xfId="20995" xr:uid="{10656246-B955-4338-A76E-8443F3A14973}"/>
    <cellStyle name="40% - Accent3 3 7 4" xfId="9053" xr:uid="{E265C561-B4AE-41FF-861D-6E58C2656DB6}"/>
    <cellStyle name="40% - Accent3 3 8" xfId="12066" xr:uid="{E48600A4-F086-4913-97E6-24144528CF48}"/>
    <cellStyle name="40% - Accent3 3 9" xfId="18025" xr:uid="{743C80D6-A979-4A1C-B1EA-22D1A601FB7B}"/>
    <cellStyle name="40% - Accent3 4" xfId="161" xr:uid="{00000000-0005-0000-0000-0000B8000000}"/>
    <cellStyle name="40% - Accent3 4 2" xfId="509" xr:uid="{00000000-0005-0000-0000-0000B8000000}"/>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3" xfId="23567" xr:uid="{DC3FE97A-4308-422A-B601-D17AFD85992A}"/>
    <cellStyle name="40% - Accent3 4 2 2 2 2 4" xfId="11625" xr:uid="{ACCCD139-511F-4887-AD3E-D5E5FED95519}"/>
    <cellStyle name="40% - Accent3 4 2 2 2 3" xfId="14638" xr:uid="{95067326-6891-463C-A0F3-4FF19A850CEA}"/>
    <cellStyle name="40% - Accent3 4 2 2 2 4" xfId="20597" xr:uid="{123D8B2A-05F8-4213-BD52-9B5950B89AD6}"/>
    <cellStyle name="40% - Accent3 4 2 2 2 5" xfId="8655" xr:uid="{F7D1CD5A-5982-478B-960A-4B9DB5305B00}"/>
    <cellStyle name="40% - Accent3 4 2 2 3" xfId="4201" xr:uid="{C325B3A0-1E1D-47CB-8911-A7594C17BD84}"/>
    <cellStyle name="40% - Accent3 4 2 2 3 2" xfId="16164" xr:uid="{B30B8730-71C3-44F2-8F76-680E04DFCAAF}"/>
    <cellStyle name="40% - Accent3 4 2 2 3 3" xfId="22123" xr:uid="{99D0BF9D-2729-49C4-A794-45E3FC9A27B9}"/>
    <cellStyle name="40% - Accent3 4 2 2 3 4" xfId="10181" xr:uid="{51D883A3-34B4-4C72-B2E5-3DF1923A0667}"/>
    <cellStyle name="40% - Accent3 4 2 2 4" xfId="13194" xr:uid="{607D2332-B80D-437B-995A-655A7F19DE8F}"/>
    <cellStyle name="40% - Accent3 4 2 2 5" xfId="19153" xr:uid="{667FFEF4-B7A4-41A0-AEAD-C03E19C79AE5}"/>
    <cellStyle name="40% - Accent3 4 2 2 6" xfId="7211" xr:uid="{BF4034F4-A5CC-41FE-B981-33FADEAEE895}"/>
    <cellStyle name="40% - Accent3 4 2 3" xfId="1953" xr:uid="{00000000-0005-0000-0000-0000B8000000}"/>
    <cellStyle name="40% - Accent3 4 2 3 2" xfId="4923" xr:uid="{188B3CFA-2448-463D-94E1-E325F2F101B1}"/>
    <cellStyle name="40% - Accent3 4 2 3 2 2" xfId="16886" xr:uid="{0EA5A1FD-8CE4-4DE8-BEDA-2A2D068E9ABF}"/>
    <cellStyle name="40% - Accent3 4 2 3 2 3" xfId="22845" xr:uid="{3E9CC251-7B1A-4000-AB5C-3D0C0D65B9AC}"/>
    <cellStyle name="40% - Accent3 4 2 3 2 4" xfId="10903" xr:uid="{A015FDFA-0DF2-4C88-BCC5-1DB5ED03626D}"/>
    <cellStyle name="40% - Accent3 4 2 3 3" xfId="13916" xr:uid="{43EECF27-3D1C-4D78-A40F-62C0CC5F7311}"/>
    <cellStyle name="40% - Accent3 4 2 3 4" xfId="19875" xr:uid="{9715C7A5-9A32-4E1C-806B-CE57D74E022D}"/>
    <cellStyle name="40% - Accent3 4 2 3 5" xfId="7933" xr:uid="{C1878023-8AE7-4B65-9BC8-1258EBB4BCC9}"/>
    <cellStyle name="40% - Accent3 4 2 4" xfId="3479" xr:uid="{B6CCF16F-9812-40B5-84E9-C21FA78FAABA}"/>
    <cellStyle name="40% - Accent3 4 2 4 2" xfId="15442" xr:uid="{FD8A4186-4A7A-4333-8F8A-0BBE5B7C4D90}"/>
    <cellStyle name="40% - Accent3 4 2 4 3" xfId="21401" xr:uid="{5295A8BF-9D6B-4B9A-941F-33666B4838E3}"/>
    <cellStyle name="40% - Accent3 4 2 4 4" xfId="9459" xr:uid="{5C24CACA-1E46-450B-A85E-BE788B27848C}"/>
    <cellStyle name="40% - Accent3 4 2 5" xfId="12472" xr:uid="{26AD17B5-C7D3-4559-9AC5-1BF214628558}"/>
    <cellStyle name="40% - Accent3 4 2 6" xfId="18431" xr:uid="{BCB4604C-F7C8-4485-9E3F-4882B0DAF45C}"/>
    <cellStyle name="40% - Accent3 4 2 7" xfId="6489" xr:uid="{69F648FC-645D-43FD-934C-8E7B0883A0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3" xfId="23219" xr:uid="{7EA5F339-34CF-4162-B35E-8B2D0C887BC4}"/>
    <cellStyle name="40% - Accent3 4 3 2 2 4" xfId="11277" xr:uid="{3F44C519-3CFC-44EB-950C-E96F4E68863B}"/>
    <cellStyle name="40% - Accent3 4 3 2 3" xfId="14290" xr:uid="{18B427D5-8C96-4844-B769-B25A76F6495A}"/>
    <cellStyle name="40% - Accent3 4 3 2 4" xfId="20249" xr:uid="{B7AAC466-1B94-4BD2-A94C-7DB75DC49FBD}"/>
    <cellStyle name="40% - Accent3 4 3 2 5" xfId="8307" xr:uid="{4AB16162-C156-49CF-BDAC-514B9F3F8C46}"/>
    <cellStyle name="40% - Accent3 4 3 3" xfId="3853" xr:uid="{5C06A2AE-E98B-4AF8-82EE-4D895B7FF2B6}"/>
    <cellStyle name="40% - Accent3 4 3 3 2" xfId="15816" xr:uid="{5AF41562-D7A5-4F14-8E34-DA0E48F7F87F}"/>
    <cellStyle name="40% - Accent3 4 3 3 3" xfId="21775" xr:uid="{C78BFE35-47FE-48A2-A914-14CF5F1CF49B}"/>
    <cellStyle name="40% - Accent3 4 3 3 4" xfId="9833" xr:uid="{763B3460-1709-4B92-B9EE-0AF73ACDB306}"/>
    <cellStyle name="40% - Accent3 4 3 4" xfId="12846" xr:uid="{03CA5C87-0FE9-4A1C-A4B3-620422B59055}"/>
    <cellStyle name="40% - Accent3 4 3 5" xfId="18805" xr:uid="{7CF7403F-9FDC-4EDC-B36B-38A6B1217AB8}"/>
    <cellStyle name="40% - Accent3 4 3 6" xfId="6863" xr:uid="{B177BFC7-0363-4BA7-AAD6-3BDAF9A31BE7}"/>
    <cellStyle name="40% - Accent3 4 4" xfId="1605" xr:uid="{00000000-0005-0000-0000-0000B8000000}"/>
    <cellStyle name="40% - Accent3 4 4 2" xfId="4575" xr:uid="{B4F0AD73-863E-4B1D-975E-8D8E29F86B6F}"/>
    <cellStyle name="40% - Accent3 4 4 2 2" xfId="16538" xr:uid="{EE3D42BE-4D09-4492-9AA0-27378AFF142E}"/>
    <cellStyle name="40% - Accent3 4 4 2 3" xfId="22497" xr:uid="{C8B6AD30-C56D-4E86-BED6-73B9F1C63B2E}"/>
    <cellStyle name="40% - Accent3 4 4 2 4" xfId="10555" xr:uid="{4C52D4FF-948F-4A20-8B39-B8282585C41E}"/>
    <cellStyle name="40% - Accent3 4 4 3" xfId="13568" xr:uid="{BA70DFB8-A0DC-4DE5-9A10-9D1AC9DB754F}"/>
    <cellStyle name="40% - Accent3 4 4 4" xfId="19527" xr:uid="{CE14E090-F258-47B0-A09B-EDEC9DFBF10C}"/>
    <cellStyle name="40% - Accent3 4 4 5" xfId="7585" xr:uid="{350DA1C2-BCE9-40F3-BF48-D36A3E69B593}"/>
    <cellStyle name="40% - Accent3 4 5" xfId="3131" xr:uid="{0715CD63-5247-4662-B997-901EF49320AB}"/>
    <cellStyle name="40% - Accent3 4 5 2" xfId="15094" xr:uid="{6477727B-7FE8-4A23-8AE5-3A93F93162B7}"/>
    <cellStyle name="40% - Accent3 4 5 3" xfId="21053" xr:uid="{ED6D37A6-6C97-416E-B839-F9E4AD7F0FF9}"/>
    <cellStyle name="40% - Accent3 4 5 4" xfId="9111" xr:uid="{26E304E2-F5D2-45E4-B1D3-C3C2C45285B1}"/>
    <cellStyle name="40% - Accent3 4 6" xfId="12124" xr:uid="{C39045A2-FFDC-4588-AD5F-ABEBE2F6F73D}"/>
    <cellStyle name="40% - Accent3 4 7" xfId="18083" xr:uid="{A851225B-7930-4175-94B4-D3CA9CC596AA}"/>
    <cellStyle name="40% - Accent3 4 8" xfId="6141" xr:uid="{2F9E5317-55A9-45F0-9479-4B3D609620FA}"/>
    <cellStyle name="40% - Accent3 5" xfId="277" xr:uid="{00000000-0005-0000-0000-00002C010000}"/>
    <cellStyle name="40% - Accent3 5 2" xfId="625" xr:uid="{00000000-0005-0000-0000-00002C010000}"/>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3" xfId="23683" xr:uid="{0C647E03-1C01-4A1F-9FDA-855ED884E14A}"/>
    <cellStyle name="40% - Accent3 5 2 2 2 2 4" xfId="11741" xr:uid="{783C149A-EEE0-4138-8B2F-5B7CD1D9B3B8}"/>
    <cellStyle name="40% - Accent3 5 2 2 2 3" xfId="14754" xr:uid="{6A66EA5D-874F-483F-B78F-227223241827}"/>
    <cellStyle name="40% - Accent3 5 2 2 2 4" xfId="20713" xr:uid="{4C8BC3C8-1985-443B-9C7E-6AC595D66684}"/>
    <cellStyle name="40% - Accent3 5 2 2 2 5" xfId="8771" xr:uid="{F63CDE0D-7B88-4438-806A-34103CBEA170}"/>
    <cellStyle name="40% - Accent3 5 2 2 3" xfId="4317" xr:uid="{EECD6E77-296B-4CB3-BA1F-8077D0F9C250}"/>
    <cellStyle name="40% - Accent3 5 2 2 3 2" xfId="16280" xr:uid="{681B19F8-A394-443E-869E-39042E7A5819}"/>
    <cellStyle name="40% - Accent3 5 2 2 3 3" xfId="22239" xr:uid="{5DD2D177-E6FC-4E17-A4B9-6C48A83BDB9C}"/>
    <cellStyle name="40% - Accent3 5 2 2 3 4" xfId="10297" xr:uid="{70534C69-22D7-4B76-9200-6FFEC69694E7}"/>
    <cellStyle name="40% - Accent3 5 2 2 4" xfId="13310" xr:uid="{4EA89837-A88E-429F-82CE-EC4DE64035BE}"/>
    <cellStyle name="40% - Accent3 5 2 2 5" xfId="19269" xr:uid="{CFB44E06-4B6E-4454-800B-06DCEBDDCD34}"/>
    <cellStyle name="40% - Accent3 5 2 2 6" xfId="7327" xr:uid="{ECD64BBB-D053-4400-B53E-4E9C2A315449}"/>
    <cellStyle name="40% - Accent3 5 2 3" xfId="2069" xr:uid="{00000000-0005-0000-0000-00002C010000}"/>
    <cellStyle name="40% - Accent3 5 2 3 2" xfId="5039" xr:uid="{D393F0C1-D9DB-4DDC-A5CB-6CA16F461CA7}"/>
    <cellStyle name="40% - Accent3 5 2 3 2 2" xfId="17002" xr:uid="{AE8272B7-ADE1-4490-94E8-47280374B67A}"/>
    <cellStyle name="40% - Accent3 5 2 3 2 3" xfId="22961" xr:uid="{0F5AB1D9-9E5F-42AF-88B3-74C4ABAEA91F}"/>
    <cellStyle name="40% - Accent3 5 2 3 2 4" xfId="11019" xr:uid="{6EF3FAAD-7497-4E58-98CF-BDFD1A367AD4}"/>
    <cellStyle name="40% - Accent3 5 2 3 3" xfId="14032" xr:uid="{E31B88AC-F9C0-4DE4-8A6B-F164BDB881CE}"/>
    <cellStyle name="40% - Accent3 5 2 3 4" xfId="19991" xr:uid="{C863089B-6D1D-417A-AA05-62BB452195F0}"/>
    <cellStyle name="40% - Accent3 5 2 3 5" xfId="8049" xr:uid="{FF75F91C-B783-4ECA-93CC-3182F4C770FD}"/>
    <cellStyle name="40% - Accent3 5 2 4" xfId="3595" xr:uid="{C604E8E1-2340-4744-8660-D6D2E4CD64FB}"/>
    <cellStyle name="40% - Accent3 5 2 4 2" xfId="15558" xr:uid="{00BA66DB-A49A-4482-BCFF-CE4EB099684C}"/>
    <cellStyle name="40% - Accent3 5 2 4 3" xfId="21517" xr:uid="{366CDEFE-515D-4EDD-BFAE-ADC78FE8E11F}"/>
    <cellStyle name="40% - Accent3 5 2 4 4" xfId="9575" xr:uid="{1706C1FB-EED4-4278-B17E-99025F80D187}"/>
    <cellStyle name="40% - Accent3 5 2 5" xfId="12588" xr:uid="{BB075C96-2D3A-4D6A-BD72-A4794191559B}"/>
    <cellStyle name="40% - Accent3 5 2 6" xfId="18547" xr:uid="{341C2FBC-6CAE-49DE-81C7-0888789E31D0}"/>
    <cellStyle name="40% - Accent3 5 2 7" xfId="6605" xr:uid="{DECDD9B6-FE70-4076-8301-B512D6443F45}"/>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3" xfId="23335" xr:uid="{FF680716-9CAC-4E0E-92C4-B4D28B942525}"/>
    <cellStyle name="40% - Accent3 5 3 2 2 4" xfId="11393" xr:uid="{2F333F94-DFED-499C-ABDF-37913D7D4984}"/>
    <cellStyle name="40% - Accent3 5 3 2 3" xfId="14406" xr:uid="{FDD267D0-ED1F-421D-8225-7D51579C1462}"/>
    <cellStyle name="40% - Accent3 5 3 2 4" xfId="20365" xr:uid="{F51993DB-FF7E-4A65-963F-E976360D675E}"/>
    <cellStyle name="40% - Accent3 5 3 2 5" xfId="8423" xr:uid="{9FF0D334-6A0F-4E42-8D9B-7889B60C06C4}"/>
    <cellStyle name="40% - Accent3 5 3 3" xfId="3969" xr:uid="{2CB68447-FDB8-4BE3-8A13-473A714EFAC9}"/>
    <cellStyle name="40% - Accent3 5 3 3 2" xfId="15932" xr:uid="{2F0CCC91-5460-4439-903C-37B592127289}"/>
    <cellStyle name="40% - Accent3 5 3 3 3" xfId="21891" xr:uid="{86295A0F-3CEA-401C-9532-C686A6758574}"/>
    <cellStyle name="40% - Accent3 5 3 3 4" xfId="9949" xr:uid="{4174E1C8-552E-4152-855A-5508B157008E}"/>
    <cellStyle name="40% - Accent3 5 3 4" xfId="12962" xr:uid="{4DB5FA1E-152E-452C-B5C8-5BBE5C829364}"/>
    <cellStyle name="40% - Accent3 5 3 5" xfId="18921" xr:uid="{187FBD85-8844-4839-A7AB-64B058390916}"/>
    <cellStyle name="40% - Accent3 5 3 6" xfId="6979" xr:uid="{0D3A0B66-7FBE-4EAC-B1D9-E244E41DAD15}"/>
    <cellStyle name="40% - Accent3 5 4" xfId="1721" xr:uid="{00000000-0005-0000-0000-00002C010000}"/>
    <cellStyle name="40% - Accent3 5 4 2" xfId="4691" xr:uid="{44D1A755-13F6-4278-BC07-F50C8BC427E5}"/>
    <cellStyle name="40% - Accent3 5 4 2 2" xfId="16654" xr:uid="{BB733185-6907-440D-B701-75F89C4BE400}"/>
    <cellStyle name="40% - Accent3 5 4 2 3" xfId="22613" xr:uid="{0622ED05-A52A-409B-A51C-7A923B9B2B20}"/>
    <cellStyle name="40% - Accent3 5 4 2 4" xfId="10671" xr:uid="{F08E04B0-B073-48BF-8E0A-4FDC443431E3}"/>
    <cellStyle name="40% - Accent3 5 4 3" xfId="13684" xr:uid="{BD828849-E5F3-4E9E-AC1C-DAD77A15134D}"/>
    <cellStyle name="40% - Accent3 5 4 4" xfId="19643" xr:uid="{1DA3867E-5256-4DED-8A9B-279F47E92596}"/>
    <cellStyle name="40% - Accent3 5 4 5" xfId="7701" xr:uid="{B13C8C0A-D991-45F9-AA8E-DCF1C78EEBFA}"/>
    <cellStyle name="40% - Accent3 5 5" xfId="3247" xr:uid="{CBD70833-1830-4556-B2FD-AFB6A12ED84D}"/>
    <cellStyle name="40% - Accent3 5 5 2" xfId="15210" xr:uid="{A983689B-8904-499A-A653-84D6815C3040}"/>
    <cellStyle name="40% - Accent3 5 5 3" xfId="21169" xr:uid="{C70623AB-5D7B-493C-9AEF-7F176E98876A}"/>
    <cellStyle name="40% - Accent3 5 5 4" xfId="9227" xr:uid="{D57F7DBA-C9CA-4781-A681-BA31254150A8}"/>
    <cellStyle name="40% - Accent3 5 6" xfId="12240" xr:uid="{6B180BE1-41D2-496A-864C-67FF33B5E754}"/>
    <cellStyle name="40% - Accent3 5 7" xfId="18199" xr:uid="{F7226C8A-6CF7-416E-A406-8AE5147C27F2}"/>
    <cellStyle name="40% - Accent3 5 8" xfId="6257" xr:uid="{A79046C4-3955-40A6-9CC1-7BA37F8862C0}"/>
    <cellStyle name="40% - Accent3 6" xfId="393" xr:uid="{00000000-0005-0000-0000-0000E2010000}"/>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3" xfId="23451" xr:uid="{EA9B5F62-E522-429B-961D-512534DA2C9B}"/>
    <cellStyle name="40% - Accent3 6 2 2 2 4" xfId="11509" xr:uid="{6275D34B-02D6-4D94-9B62-7C553A8436CC}"/>
    <cellStyle name="40% - Accent3 6 2 2 3" xfId="14522" xr:uid="{8D2CB08A-245B-4E71-B22E-0C9E5645B7EE}"/>
    <cellStyle name="40% - Accent3 6 2 2 4" xfId="20481" xr:uid="{86E7EFDA-8E85-4B03-A6BB-2C7936D83E1C}"/>
    <cellStyle name="40% - Accent3 6 2 2 5" xfId="8539" xr:uid="{40B169C2-6253-4CC7-A5A6-7C1F43E056B1}"/>
    <cellStyle name="40% - Accent3 6 2 3" xfId="4085" xr:uid="{709532FC-A99D-4AF0-A37B-020A995DD8F2}"/>
    <cellStyle name="40% - Accent3 6 2 3 2" xfId="16048" xr:uid="{CD48EB62-D038-40E4-AA4C-62EBD4F6E7F9}"/>
    <cellStyle name="40% - Accent3 6 2 3 3" xfId="22007" xr:uid="{E44D7D3E-438F-4D04-9018-410E90BD17B3}"/>
    <cellStyle name="40% - Accent3 6 2 3 4" xfId="10065" xr:uid="{C8A721DA-CA7C-42ED-8A2A-F242E2272E70}"/>
    <cellStyle name="40% - Accent3 6 2 4" xfId="13078" xr:uid="{AE35856C-A543-4EBF-BBCB-74E640367D96}"/>
    <cellStyle name="40% - Accent3 6 2 5" xfId="19037" xr:uid="{CD1D4478-E9AB-45FA-AC68-03BFFFBC9FBF}"/>
    <cellStyle name="40% - Accent3 6 2 6" xfId="7095" xr:uid="{F969E22D-001F-4ABF-B094-B2106C9D06F5}"/>
    <cellStyle name="40% - Accent3 6 3" xfId="1837" xr:uid="{00000000-0005-0000-0000-0000E2010000}"/>
    <cellStyle name="40% - Accent3 6 3 2" xfId="4807" xr:uid="{CF1487FD-2A38-4471-9A5C-308FD629D7D7}"/>
    <cellStyle name="40% - Accent3 6 3 2 2" xfId="16770" xr:uid="{43FD452D-1FB0-47AE-B262-DAC13A82305F}"/>
    <cellStyle name="40% - Accent3 6 3 2 3" xfId="22729" xr:uid="{3104D104-D6A8-40A6-9E72-4E409CCB5EFC}"/>
    <cellStyle name="40% - Accent3 6 3 2 4" xfId="10787" xr:uid="{620BE597-6F3A-4E9B-9969-7AF31778E88D}"/>
    <cellStyle name="40% - Accent3 6 3 3" xfId="13800" xr:uid="{CF95AF74-A13E-4439-B452-B012AA449610}"/>
    <cellStyle name="40% - Accent3 6 3 4" xfId="19759" xr:uid="{52CA79B6-8A86-48E8-B9DA-B27BD685373E}"/>
    <cellStyle name="40% - Accent3 6 3 5" xfId="7817" xr:uid="{94253381-7FEF-4B9C-B64A-FC3BDA9EEEB9}"/>
    <cellStyle name="40% - Accent3 6 4" xfId="3363" xr:uid="{CEAE7D4C-D2AF-4FAF-A00A-BB0D08D326C8}"/>
    <cellStyle name="40% - Accent3 6 4 2" xfId="15326" xr:uid="{1F0C3229-3507-4D47-AFC5-F90CF10D2D6D}"/>
    <cellStyle name="40% - Accent3 6 4 3" xfId="21285" xr:uid="{F0C40E01-77F7-47EE-87C6-E02643877A26}"/>
    <cellStyle name="40% - Accent3 6 4 4" xfId="9343" xr:uid="{0FCA23BB-904A-4594-B2C8-DDEC55238884}"/>
    <cellStyle name="40% - Accent3 6 5" xfId="12356" xr:uid="{19356CAF-F4E9-401C-8F88-B599A7DE992A}"/>
    <cellStyle name="40% - Accent3 6 6" xfId="18315" xr:uid="{5156D8D7-F892-4C0F-9FF4-B4D595701E26}"/>
    <cellStyle name="40% - Accent3 6 7" xfId="6373" xr:uid="{43B15D2D-A58D-412F-BF37-DE8504D6617E}"/>
    <cellStyle name="40% - Accent3 7" xfId="743" xr:uid="{00000000-0005-0000-0000-0000E4020000}"/>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3" xfId="23801" xr:uid="{93A508F0-3484-4372-8AE8-D588413A2B30}"/>
    <cellStyle name="40% - Accent3 7 2 2 2 4" xfId="11859" xr:uid="{2A9D5A68-9AAC-40DB-B585-BDD60E11646C}"/>
    <cellStyle name="40% - Accent3 7 2 2 3" xfId="14872" xr:uid="{04EF8DEE-0227-412C-A6C3-B1DDDD849B08}"/>
    <cellStyle name="40% - Accent3 7 2 2 4" xfId="20831" xr:uid="{2A13DA98-3443-4683-8912-DCCDD5E67715}"/>
    <cellStyle name="40% - Accent3 7 2 2 5" xfId="8889" xr:uid="{78036F45-4330-4A08-A2FA-7D2BC980B1CC}"/>
    <cellStyle name="40% - Accent3 7 2 3" xfId="4435" xr:uid="{0F813C93-79BD-4DD6-AF84-220AFD677AC9}"/>
    <cellStyle name="40% - Accent3 7 2 3 2" xfId="16398" xr:uid="{A31292EA-33A3-4338-8B55-472B28E5E058}"/>
    <cellStyle name="40% - Accent3 7 2 3 3" xfId="22357" xr:uid="{B487A825-8681-4EAB-9158-06AD8BE3C2C1}"/>
    <cellStyle name="40% - Accent3 7 2 3 4" xfId="10415" xr:uid="{931F61B8-9BE2-4387-8EC6-758EA9657EDF}"/>
    <cellStyle name="40% - Accent3 7 2 4" xfId="13428" xr:uid="{C9CAD1AE-950B-4E8B-A967-96D90F9C871E}"/>
    <cellStyle name="40% - Accent3 7 2 5" xfId="19387" xr:uid="{9E4282B0-164A-4FE4-84FC-FF33337CA934}"/>
    <cellStyle name="40% - Accent3 7 2 6" xfId="7445" xr:uid="{F16250D0-62F9-448D-9BE8-DC4C3C0BEB64}"/>
    <cellStyle name="40% - Accent3 7 3" xfId="2187" xr:uid="{00000000-0005-0000-0000-0000E4020000}"/>
    <cellStyle name="40% - Accent3 7 3 2" xfId="5157" xr:uid="{06BA1872-1D0C-45C8-8660-78D1A015E46E}"/>
    <cellStyle name="40% - Accent3 7 3 2 2" xfId="17120" xr:uid="{3C22E3FD-BB73-4D2F-B9CC-A8A142005F53}"/>
    <cellStyle name="40% - Accent3 7 3 2 3" xfId="23079" xr:uid="{2006BA93-49CA-45B3-9C89-8FA44137BC54}"/>
    <cellStyle name="40% - Accent3 7 3 2 4" xfId="11137" xr:uid="{6A494604-9B35-4F49-8C0F-31EF3F0DE9D5}"/>
    <cellStyle name="40% - Accent3 7 3 3" xfId="14150" xr:uid="{1E07E1A8-38DE-465B-A41E-0302D0F72C64}"/>
    <cellStyle name="40% - Accent3 7 3 4" xfId="20109" xr:uid="{6C3524B8-717F-4ADA-B46B-721D5A83891B}"/>
    <cellStyle name="40% - Accent3 7 3 5" xfId="8167" xr:uid="{332E863A-DF2B-4463-B409-85BED22C40FA}"/>
    <cellStyle name="40% - Accent3 7 4" xfId="3713" xr:uid="{820F51CA-6AFA-4E10-B84F-A80B97B55054}"/>
    <cellStyle name="40% - Accent3 7 4 2" xfId="15676" xr:uid="{3268C42B-761B-4F35-8F51-CD00310C4325}"/>
    <cellStyle name="40% - Accent3 7 4 3" xfId="21635" xr:uid="{9BADD5A2-53D8-479B-A80E-1C13608C1CDB}"/>
    <cellStyle name="40% - Accent3 7 4 4" xfId="9693" xr:uid="{0F74FF22-0564-4162-BEEB-E4770A8B42D2}"/>
    <cellStyle name="40% - Accent3 7 5" xfId="12706" xr:uid="{E81AEC26-A3A7-4690-B33B-B6CC25014C9F}"/>
    <cellStyle name="40% - Accent3 7 6" xfId="18665" xr:uid="{8C1AD737-5BAC-4499-9A4E-BE4B8A814833}"/>
    <cellStyle name="40% - Accent3 7 7" xfId="6723" xr:uid="{0687CD05-68DB-4169-AB1A-4876D29EB631}"/>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3" xfId="23103" xr:uid="{0A08AC15-DECE-4206-AFDC-2353867C3069}"/>
    <cellStyle name="40% - Accent3 8 2 2 4" xfId="11161" xr:uid="{2E627FD4-D62F-45ED-8E16-C9CCD959E683}"/>
    <cellStyle name="40% - Accent3 8 2 3" xfId="14174" xr:uid="{6CBE3297-4716-497F-9DA9-31D6EE89995B}"/>
    <cellStyle name="40% - Accent3 8 2 4" xfId="20133" xr:uid="{9EEA4271-E96C-4585-86E0-BE28E2ADE575}"/>
    <cellStyle name="40% - Accent3 8 2 5" xfId="8191" xr:uid="{73BB68A4-9E57-44E6-BC22-75A05E7D1B68}"/>
    <cellStyle name="40% - Accent3 8 3" xfId="3737" xr:uid="{0AE45FA2-5105-4E4E-87A3-77B17E4E7330}"/>
    <cellStyle name="40% - Accent3 8 3 2" xfId="15700" xr:uid="{B10A0085-B742-4437-B21B-DDE3434F56E8}"/>
    <cellStyle name="40% - Accent3 8 3 3" xfId="21659" xr:uid="{96BF9DEA-1FE0-480A-B969-E789DB60C0B2}"/>
    <cellStyle name="40% - Accent3 8 3 4" xfId="9717" xr:uid="{1FF6E21F-DBCD-497F-894F-836B21F747DC}"/>
    <cellStyle name="40% - Accent3 8 4" xfId="12730" xr:uid="{CCA56E7C-39C6-40CD-96D7-01B15F4E4F9F}"/>
    <cellStyle name="40% - Accent3 8 5" xfId="18689" xr:uid="{ABFCE89A-4DD6-4F6F-8976-51820F2C8D7E}"/>
    <cellStyle name="40% - Accent3 8 6" xfId="6747" xr:uid="{6058B88E-64F6-4895-B4F9-381D4035F6A3}"/>
    <cellStyle name="40% - Accent3 9" xfId="1489" xr:uid="{00000000-0005-0000-0000-000058070000}"/>
    <cellStyle name="40% - Accent3 9 2" xfId="4459" xr:uid="{B23BE7C3-3056-4CED-BABC-18BAB42B0D4E}"/>
    <cellStyle name="40% - Accent3 9 2 2" xfId="16422" xr:uid="{33D302BD-7C0C-484E-BE29-26767C081CA5}"/>
    <cellStyle name="40% - Accent3 9 2 3" xfId="22381" xr:uid="{0B9A4DB4-6BC8-4B29-83EF-8DA3DF168628}"/>
    <cellStyle name="40% - Accent3 9 2 4" xfId="10439" xr:uid="{0F3CE20B-5852-48D5-A84D-536014A0BEC5}"/>
    <cellStyle name="40% - Accent3 9 3" xfId="13452" xr:uid="{DC6CD9FC-41E6-4F1A-A7EB-99EBAC6CC0F9}"/>
    <cellStyle name="40% - Accent3 9 4" xfId="19411" xr:uid="{F78EC79E-6515-43C0-A6E0-A351D2F5A981}"/>
    <cellStyle name="40% - Accent3 9 5" xfId="7469" xr:uid="{4555A8E6-6AF2-4327-A40D-AFB92C069D36}"/>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3" xfId="23828" xr:uid="{488DF623-2BBC-4B28-9617-D066802C5FA8}"/>
    <cellStyle name="40% - Accent4 10 2 4" xfId="11886" xr:uid="{7BEA873C-4F58-456F-BF19-65AF8A846E83}"/>
    <cellStyle name="40% - Accent4 10 3" xfId="14899" xr:uid="{6C00DC33-5AD4-49AB-A6FF-EFBE47FAB855}"/>
    <cellStyle name="40% - Accent4 10 4" xfId="20858" xr:uid="{CC6AC685-18A2-455D-AE9A-9B7237E12B65}"/>
    <cellStyle name="40% - Accent4 10 5" xfId="8916" xr:uid="{F309601B-F914-4A60-BBED-ADBAE24A3BF3}"/>
    <cellStyle name="40% - Accent4 11" xfId="2969" xr:uid="{78283BFA-EFFF-4258-BCA5-8C63DC5FF69A}"/>
    <cellStyle name="40% - Accent4 11 2" xfId="5939" xr:uid="{AB1F1948-2445-4F20-890F-B3E3210230E0}"/>
    <cellStyle name="40% - Accent4 11 2 2" xfId="17902" xr:uid="{401C2A23-F559-4213-B48B-DAC84B4EA31A}"/>
    <cellStyle name="40% - Accent4 11 2 3" xfId="23861" xr:uid="{40826684-3544-4DFA-9DD7-25C18B0FEB72}"/>
    <cellStyle name="40% - Accent4 11 2 4" xfId="11919" xr:uid="{5816F3E3-6011-456B-9818-1DFB290C00A3}"/>
    <cellStyle name="40% - Accent4 11 3" xfId="14932" xr:uid="{6A6BFED3-F4D0-4BC2-BCCF-D7AA0034B4DA}"/>
    <cellStyle name="40% - Accent4 11 4" xfId="20891" xr:uid="{6048DF36-ABDD-4479-B0D8-1B2F02EFA887}"/>
    <cellStyle name="40% - Accent4 11 5" xfId="8949" xr:uid="{BAB216FC-3EE7-4F49-8D35-740265800572}"/>
    <cellStyle name="40% - Accent4 12" xfId="2990" xr:uid="{D92C8618-4ED7-4314-A19A-E53F60B755BC}"/>
    <cellStyle name="40% - Accent4 12 2" xfId="5960" xr:uid="{229C98EE-A1E4-4D0E-ADA3-681B54417E3C}"/>
    <cellStyle name="40% - Accent4 12 2 2" xfId="17923" xr:uid="{E845CF81-41DF-43DB-8511-DF6228A580A5}"/>
    <cellStyle name="40% - Accent4 12 2 3" xfId="23882" xr:uid="{F7412F2B-C56D-4B40-AAAA-5BB448E58509}"/>
    <cellStyle name="40% - Accent4 12 2 4" xfId="11940" xr:uid="{4177F43B-AA3E-4F4A-A513-2F81D96F4CAD}"/>
    <cellStyle name="40% - Accent4 12 3" xfId="14953" xr:uid="{824EDCDC-68CC-4C5A-BD27-C1D625048231}"/>
    <cellStyle name="40% - Accent4 12 4" xfId="20912" xr:uid="{35F6132F-2A78-4C2E-AF7E-5CC9D82BAC14}"/>
    <cellStyle name="40% - Accent4 12 5" xfId="8970" xr:uid="{3E9E7182-A953-487D-AA5E-B872BB57C755}"/>
    <cellStyle name="40% - Accent4 13" xfId="3017" xr:uid="{3D5C4625-2C0E-4E52-BCE7-D3943370065D}"/>
    <cellStyle name="40% - Accent4 13 2" xfId="14980" xr:uid="{D40D803A-8766-41B8-93C9-E1C5ACAB84DD}"/>
    <cellStyle name="40% - Accent4 13 3" xfId="20939" xr:uid="{CE3077A1-169B-4F21-BDCA-DF6A6EE5AAC8}"/>
    <cellStyle name="40% - Accent4 13 4" xfId="8997" xr:uid="{176A9107-82E7-47DE-B93E-D510EDB45EB2}"/>
    <cellStyle name="40% - Accent4 14" xfId="5983" xr:uid="{EED59507-211A-4ECE-8EF3-F577AE50C5FA}"/>
    <cellStyle name="40% - Accent4 14 2" xfId="17946" xr:uid="{4C44A419-F87D-4229-8695-C30379C29659}"/>
    <cellStyle name="40% - Accent4 14 3" xfId="23905" xr:uid="{AB859D71-0427-4DBD-A827-EE0364BCFDC4}"/>
    <cellStyle name="40% - Accent4 14 4" xfId="11963" xr:uid="{96CA7141-B793-4554-8EE8-DFD51D5A7507}"/>
    <cellStyle name="40% - Accent4 15" xfId="6004" xr:uid="{6264CA48-B4F7-4960-9D7A-A16A36F91422}"/>
    <cellStyle name="40% - Accent4 15 2" xfId="11984" xr:uid="{B2BC0114-9BB3-4163-9ABE-0DCFD9E30E1A}"/>
    <cellStyle name="40% - Accent4 16" xfId="12009" xr:uid="{917C3E32-D615-474D-955C-8FAE65BB95F3}"/>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2" xfId="137" xr:uid="{00000000-0005-0000-0000-00004C000000}"/>
    <cellStyle name="40% - Accent4 2 2 10" xfId="6117" xr:uid="{8E356B5A-23D9-4379-8644-A7B195385399}"/>
    <cellStyle name="40% - Accent4 2 2 2" xfId="253" xr:uid="{00000000-0005-0000-0000-00004C000000}"/>
    <cellStyle name="40% - Accent4 2 2 2 2" xfId="601" xr:uid="{00000000-0005-0000-0000-00004C00000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3" xfId="23659" xr:uid="{AABBCEEA-2EE3-4E27-97AC-5F6731089C7E}"/>
    <cellStyle name="40% - Accent4 2 2 2 2 2 2 2 4" xfId="11717" xr:uid="{EA01CE96-580B-4324-8736-F95F641BE2F4}"/>
    <cellStyle name="40% - Accent4 2 2 2 2 2 2 3" xfId="14730" xr:uid="{22A3DE65-FD27-4CC8-86BA-0D7A3BBC5C48}"/>
    <cellStyle name="40% - Accent4 2 2 2 2 2 2 4" xfId="20689" xr:uid="{FF181030-146A-4C7C-9E09-8D73E13018B6}"/>
    <cellStyle name="40% - Accent4 2 2 2 2 2 2 5" xfId="8747" xr:uid="{2486177A-1F2B-4FE5-94C9-03CEFAD52CF0}"/>
    <cellStyle name="40% - Accent4 2 2 2 2 2 3" xfId="4293" xr:uid="{1A0FCB85-AD04-4278-87BE-E46844F4186B}"/>
    <cellStyle name="40% - Accent4 2 2 2 2 2 3 2" xfId="16256" xr:uid="{0F32FFD6-781B-4212-8C7B-931F5192824D}"/>
    <cellStyle name="40% - Accent4 2 2 2 2 2 3 3" xfId="22215" xr:uid="{296FA8A3-425B-477A-908D-A6786E8E30BB}"/>
    <cellStyle name="40% - Accent4 2 2 2 2 2 3 4" xfId="10273" xr:uid="{DC3C4548-88F4-4A13-90B4-66D61F245EEB}"/>
    <cellStyle name="40% - Accent4 2 2 2 2 2 4" xfId="13286" xr:uid="{D5A80950-BDB1-4260-80E2-B825B2B81771}"/>
    <cellStyle name="40% - Accent4 2 2 2 2 2 5" xfId="19245" xr:uid="{C62B6B09-D9F7-4AAC-B8A8-8ABB9BB53E5F}"/>
    <cellStyle name="40% - Accent4 2 2 2 2 2 6" xfId="7303" xr:uid="{7D81F4FE-DF25-4C8A-A041-B2194492EA31}"/>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3" xfId="22937" xr:uid="{FE4F6F26-08D0-4F89-81BD-0922B0064136}"/>
    <cellStyle name="40% - Accent4 2 2 2 2 3 2 4" xfId="10995" xr:uid="{CAAC506B-FD60-4E01-810E-D4D321FCFF57}"/>
    <cellStyle name="40% - Accent4 2 2 2 2 3 3" xfId="14008" xr:uid="{C5CA71AD-6BF3-43E7-BA13-DFF8D9B8A417}"/>
    <cellStyle name="40% - Accent4 2 2 2 2 3 4" xfId="19967" xr:uid="{A8771C46-E827-4999-8E0B-DD78F3BA933F}"/>
    <cellStyle name="40% - Accent4 2 2 2 2 3 5" xfId="8025" xr:uid="{7BCF24FC-56A9-42DA-8C7A-4B7BE6EAE33C}"/>
    <cellStyle name="40% - Accent4 2 2 2 2 4" xfId="3571" xr:uid="{F1BA325C-E085-4186-A5C5-B318AAF75CE5}"/>
    <cellStyle name="40% - Accent4 2 2 2 2 4 2" xfId="15534" xr:uid="{BFA13094-5362-43C4-9BA5-FD844F382CD9}"/>
    <cellStyle name="40% - Accent4 2 2 2 2 4 3" xfId="21493" xr:uid="{D364AEE4-4AA5-4057-A7E0-09F23FA9A85D}"/>
    <cellStyle name="40% - Accent4 2 2 2 2 4 4" xfId="9551" xr:uid="{9B867902-E81A-47EB-A494-FA38F9409362}"/>
    <cellStyle name="40% - Accent4 2 2 2 2 5" xfId="12564" xr:uid="{3CC51074-CB77-477F-BE32-EF5E69AE33A0}"/>
    <cellStyle name="40% - Accent4 2 2 2 2 6" xfId="18523" xr:uid="{D9AB0C82-6573-4D79-8AAA-DECF91B2E356}"/>
    <cellStyle name="40% - Accent4 2 2 2 2 7" xfId="6581" xr:uid="{76ADFC7F-E076-4E8E-9AA4-BE81CE59AC2D}"/>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3" xfId="23311" xr:uid="{7D5C161F-5BE5-4B56-B76C-5B6607A87314}"/>
    <cellStyle name="40% - Accent4 2 2 2 3 2 2 4" xfId="11369" xr:uid="{6C1E12F9-F555-4700-AB7B-A2B3DDE280F6}"/>
    <cellStyle name="40% - Accent4 2 2 2 3 2 3" xfId="14382" xr:uid="{E821AC66-6863-40AA-AD7F-5CF50F4C923B}"/>
    <cellStyle name="40% - Accent4 2 2 2 3 2 4" xfId="20341" xr:uid="{EFD4143C-8321-4582-AA41-EF45E78E18A0}"/>
    <cellStyle name="40% - Accent4 2 2 2 3 2 5" xfId="8399" xr:uid="{FB829BC1-3725-4F1C-B20C-A9FFE41EC0A2}"/>
    <cellStyle name="40% - Accent4 2 2 2 3 3" xfId="3945" xr:uid="{B42A74D4-E427-4EF4-B812-6E567F3F29C7}"/>
    <cellStyle name="40% - Accent4 2 2 2 3 3 2" xfId="15908" xr:uid="{A04DD81F-CE95-4D9C-9A2B-29D3F8F97CA7}"/>
    <cellStyle name="40% - Accent4 2 2 2 3 3 3" xfId="21867" xr:uid="{45778BED-C017-4FD7-B334-E8300319006A}"/>
    <cellStyle name="40% - Accent4 2 2 2 3 3 4" xfId="9925" xr:uid="{76C15CCA-0EB2-4486-A648-65E04EEDA56F}"/>
    <cellStyle name="40% - Accent4 2 2 2 3 4" xfId="12938" xr:uid="{BA7AC6C9-83DE-41B0-BABD-5E783ED59AF8}"/>
    <cellStyle name="40% - Accent4 2 2 2 3 5" xfId="18897" xr:uid="{FE09A874-5884-4DEA-8879-37A1A1DD6E3E}"/>
    <cellStyle name="40% - Accent4 2 2 2 3 6" xfId="6955" xr:uid="{67BEA9D3-A518-4A10-A727-52B64443832B}"/>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3" xfId="22589" xr:uid="{50302CB1-A650-401F-A30A-443F2F6F88B7}"/>
    <cellStyle name="40% - Accent4 2 2 2 4 2 4" xfId="10647" xr:uid="{28588F82-F977-4019-A26A-C9F11901EEEF}"/>
    <cellStyle name="40% - Accent4 2 2 2 4 3" xfId="13660" xr:uid="{DD942BAA-4DD2-44DC-85B6-E82A067B42D3}"/>
    <cellStyle name="40% - Accent4 2 2 2 4 4" xfId="19619" xr:uid="{C2B2F12D-1AE1-48FE-8330-6D7657FC3B67}"/>
    <cellStyle name="40% - Accent4 2 2 2 4 5" xfId="7677" xr:uid="{3E220DE4-B3B6-4063-AEB1-10BF87885AFC}"/>
    <cellStyle name="40% - Accent4 2 2 2 5" xfId="3223" xr:uid="{26595C9F-4C96-4809-AC4A-A8651248EEA6}"/>
    <cellStyle name="40% - Accent4 2 2 2 5 2" xfId="15186" xr:uid="{0BC413CA-B653-4E2E-BC08-C321F43E3020}"/>
    <cellStyle name="40% - Accent4 2 2 2 5 3" xfId="21145" xr:uid="{A1CDDA62-025F-4305-9CFE-FB7C670EDC9D}"/>
    <cellStyle name="40% - Accent4 2 2 2 5 4" xfId="9203" xr:uid="{DCBDB561-F72A-4044-87E9-80CB1880ED7E}"/>
    <cellStyle name="40% - Accent4 2 2 2 6" xfId="12216" xr:uid="{B6972674-9010-428F-BAA9-22DC606C985D}"/>
    <cellStyle name="40% - Accent4 2 2 2 7" xfId="18175" xr:uid="{999CC2EF-2182-478E-B904-F1F34F3E38AF}"/>
    <cellStyle name="40% - Accent4 2 2 2 8" xfId="6233" xr:uid="{2434F24A-58EA-4B59-B576-5F553AB694F0}"/>
    <cellStyle name="40% - Accent4 2 2 3" xfId="369" xr:uid="{00000000-0005-0000-0000-00004C000000}"/>
    <cellStyle name="40% - Accent4 2 2 3 2" xfId="717" xr:uid="{00000000-0005-0000-0000-00004C000000}"/>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3" xfId="23775" xr:uid="{15881DA8-1B27-4B56-849F-766A6C5F0673}"/>
    <cellStyle name="40% - Accent4 2 2 3 2 2 2 2 4" xfId="11833" xr:uid="{A8FED1BE-573E-4E7C-9D26-FFDACD1E19CC}"/>
    <cellStyle name="40% - Accent4 2 2 3 2 2 2 3" xfId="14846" xr:uid="{A6A2C3A0-191A-4922-9CF5-43F25E7012C7}"/>
    <cellStyle name="40% - Accent4 2 2 3 2 2 2 4" xfId="20805" xr:uid="{E50AEE3A-55A0-4692-88A2-1E1BF867CA61}"/>
    <cellStyle name="40% - Accent4 2 2 3 2 2 2 5" xfId="8863" xr:uid="{0FA677C8-9493-4A14-A55B-25B93717A525}"/>
    <cellStyle name="40% - Accent4 2 2 3 2 2 3" xfId="4409" xr:uid="{41B5F0E7-228C-47AD-BAEA-2FC5DA7831D2}"/>
    <cellStyle name="40% - Accent4 2 2 3 2 2 3 2" xfId="16372" xr:uid="{E3E3A7EC-8676-4788-991A-A41F8FFCCA3A}"/>
    <cellStyle name="40% - Accent4 2 2 3 2 2 3 3" xfId="22331" xr:uid="{60D9583E-ED71-40FE-B800-4631CC84799C}"/>
    <cellStyle name="40% - Accent4 2 2 3 2 2 3 4" xfId="10389" xr:uid="{00FEF811-A958-4660-9ED5-E0C09EAEFAE8}"/>
    <cellStyle name="40% - Accent4 2 2 3 2 2 4" xfId="13402" xr:uid="{569A55FC-0D16-450D-91CE-CBF31878A14D}"/>
    <cellStyle name="40% - Accent4 2 2 3 2 2 5" xfId="19361" xr:uid="{DC154FE2-3EE5-4502-AAED-81BE93FF0238}"/>
    <cellStyle name="40% - Accent4 2 2 3 2 2 6" xfId="7419" xr:uid="{A791E08B-80D3-44B7-89E1-4A3A13A44D67}"/>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3" xfId="23053" xr:uid="{513C40A2-4044-4396-9110-D50DA41D76E9}"/>
    <cellStyle name="40% - Accent4 2 2 3 2 3 2 4" xfId="11111" xr:uid="{D66A1FC2-EAA0-4FE5-B5E4-8707EEB2E1D1}"/>
    <cellStyle name="40% - Accent4 2 2 3 2 3 3" xfId="14124" xr:uid="{8983BC52-6641-4511-91BC-8FB2501E8122}"/>
    <cellStyle name="40% - Accent4 2 2 3 2 3 4" xfId="20083" xr:uid="{E78BFCC0-0BB6-4D25-8030-27D8CFCAE7CE}"/>
    <cellStyle name="40% - Accent4 2 2 3 2 3 5" xfId="8141" xr:uid="{A896E691-F0F7-4ABA-A4E6-B5BD4089493E}"/>
    <cellStyle name="40% - Accent4 2 2 3 2 4" xfId="3687" xr:uid="{04E8F05B-B3C5-4B96-954A-E75911D065D3}"/>
    <cellStyle name="40% - Accent4 2 2 3 2 4 2" xfId="15650" xr:uid="{412A50A6-610C-47CC-9325-CEC68C00E136}"/>
    <cellStyle name="40% - Accent4 2 2 3 2 4 3" xfId="21609" xr:uid="{85F39FC6-ED37-4C17-8A22-80499E70EAC4}"/>
    <cellStyle name="40% - Accent4 2 2 3 2 4 4" xfId="9667" xr:uid="{0647F26F-C9B6-48A7-94CC-72BC921B4872}"/>
    <cellStyle name="40% - Accent4 2 2 3 2 5" xfId="12680" xr:uid="{A1AA3D09-3255-4BA6-A5FC-17BE23D025B3}"/>
    <cellStyle name="40% - Accent4 2 2 3 2 6" xfId="18639" xr:uid="{04F1837C-AE17-40BD-9B31-1D7891D48C49}"/>
    <cellStyle name="40% - Accent4 2 2 3 2 7" xfId="6697" xr:uid="{A02E83B7-49F1-45A0-BD74-A16B67E42D12}"/>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3" xfId="23427" xr:uid="{46B95063-CD42-4A29-873B-94AF2E79BF03}"/>
    <cellStyle name="40% - Accent4 2 2 3 3 2 2 4" xfId="11485" xr:uid="{A927E6EC-317E-4137-A72B-09FD1DEB9F75}"/>
    <cellStyle name="40% - Accent4 2 2 3 3 2 3" xfId="14498" xr:uid="{6CD7E98F-2752-4F4E-85E7-5022CE597944}"/>
    <cellStyle name="40% - Accent4 2 2 3 3 2 4" xfId="20457" xr:uid="{1C81BCE3-4495-4FD1-B3A7-0FD4DEEDCB91}"/>
    <cellStyle name="40% - Accent4 2 2 3 3 2 5" xfId="8515" xr:uid="{921B188A-0234-4D1F-ABB7-267DA520107D}"/>
    <cellStyle name="40% - Accent4 2 2 3 3 3" xfId="4061" xr:uid="{085A0E61-4D56-4F89-B4B3-364F70768C85}"/>
    <cellStyle name="40% - Accent4 2 2 3 3 3 2" xfId="16024" xr:uid="{11209F58-44C3-45B0-A371-C9EA6C1FAA3F}"/>
    <cellStyle name="40% - Accent4 2 2 3 3 3 3" xfId="21983" xr:uid="{B347E691-D6A8-4A48-9468-D337C4533CA7}"/>
    <cellStyle name="40% - Accent4 2 2 3 3 3 4" xfId="10041" xr:uid="{D9231FE9-3844-4785-AF5D-57BA0C96EB0C}"/>
    <cellStyle name="40% - Accent4 2 2 3 3 4" xfId="13054" xr:uid="{7F0C7104-670F-484B-A43E-5B0845A66216}"/>
    <cellStyle name="40% - Accent4 2 2 3 3 5" xfId="19013" xr:uid="{00D1778F-3AE4-4C07-9550-51662BDC3CB7}"/>
    <cellStyle name="40% - Accent4 2 2 3 3 6" xfId="7071" xr:uid="{A726ECD7-42F4-40F9-B4C2-C214BD454C2B}"/>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3" xfId="22705" xr:uid="{A990F123-0282-41D8-ACB8-C10F6740299C}"/>
    <cellStyle name="40% - Accent4 2 2 3 4 2 4" xfId="10763" xr:uid="{512B2FA3-09BD-4FA5-9948-27D2DC1F3C74}"/>
    <cellStyle name="40% - Accent4 2 2 3 4 3" xfId="13776" xr:uid="{08FDB1D2-E4DF-47FE-B60E-5BAA3B939C27}"/>
    <cellStyle name="40% - Accent4 2 2 3 4 4" xfId="19735" xr:uid="{2C049079-DDC7-42E8-A1A4-30056D95C62E}"/>
    <cellStyle name="40% - Accent4 2 2 3 4 5" xfId="7793" xr:uid="{25724F9A-7E39-467D-BBFC-9D2434387A78}"/>
    <cellStyle name="40% - Accent4 2 2 3 5" xfId="3339" xr:uid="{99BDE5F3-40E5-49DD-80C9-21F8BF4EF313}"/>
    <cellStyle name="40% - Accent4 2 2 3 5 2" xfId="15302" xr:uid="{B5F25250-4558-4022-ADA5-4597E96E7A9B}"/>
    <cellStyle name="40% - Accent4 2 2 3 5 3" xfId="21261" xr:uid="{F1ABED2B-CA72-4A1B-95DE-5EC3C449AC24}"/>
    <cellStyle name="40% - Accent4 2 2 3 5 4" xfId="9319" xr:uid="{9AA724A2-6785-423D-9E3E-3C58F20B1E0B}"/>
    <cellStyle name="40% - Accent4 2 2 3 6" xfId="12332" xr:uid="{4D109EBA-7B09-4BDD-BC74-EE72B0E29C29}"/>
    <cellStyle name="40% - Accent4 2 2 3 7" xfId="18291" xr:uid="{40CDF139-0C91-4943-A0FF-89DF8EC1440B}"/>
    <cellStyle name="40% - Accent4 2 2 3 8" xfId="6349" xr:uid="{B854978A-CA4D-490B-ADFB-314C6ED42FE4}"/>
    <cellStyle name="40% - Accent4 2 2 4" xfId="485" xr:uid="{00000000-0005-0000-0000-00004C000000}"/>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3" xfId="23543" xr:uid="{20B4F658-0336-4544-A6B5-F55BCA77837E}"/>
    <cellStyle name="40% - Accent4 2 2 4 2 2 2 4" xfId="11601" xr:uid="{91039A35-64F2-4B11-A0B1-9BB965264D5B}"/>
    <cellStyle name="40% - Accent4 2 2 4 2 2 3" xfId="14614" xr:uid="{6A3457BE-343B-4B36-AAA8-7063D69FF305}"/>
    <cellStyle name="40% - Accent4 2 2 4 2 2 4" xfId="20573" xr:uid="{734BCE85-3E8F-495C-BD0B-0B56C086ECDE}"/>
    <cellStyle name="40% - Accent4 2 2 4 2 2 5" xfId="8631" xr:uid="{401E8A43-167E-43BF-B453-3931D7B2128B}"/>
    <cellStyle name="40% - Accent4 2 2 4 2 3" xfId="4177" xr:uid="{909C6412-CE64-4140-9FB7-C5F9354DF0EF}"/>
    <cellStyle name="40% - Accent4 2 2 4 2 3 2" xfId="16140" xr:uid="{57FEB485-C1FA-4714-85C7-D1592A96EDC4}"/>
    <cellStyle name="40% - Accent4 2 2 4 2 3 3" xfId="22099" xr:uid="{A366CC09-87C8-423F-B336-762E3C064326}"/>
    <cellStyle name="40% - Accent4 2 2 4 2 3 4" xfId="10157" xr:uid="{AB81BA8E-8D7E-44B6-8430-3F3271DA4C07}"/>
    <cellStyle name="40% - Accent4 2 2 4 2 4" xfId="13170" xr:uid="{9123D64E-1F0D-46BD-9B6C-BC54689E2E50}"/>
    <cellStyle name="40% - Accent4 2 2 4 2 5" xfId="19129" xr:uid="{F4801365-C968-482E-AB0F-CBE58CE27A07}"/>
    <cellStyle name="40% - Accent4 2 2 4 2 6" xfId="7187" xr:uid="{2434DEF6-C810-4A0D-8D76-A5E3234CD7D4}"/>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3" xfId="22821" xr:uid="{B9E3990D-B669-4C61-9B20-E91DB10F7347}"/>
    <cellStyle name="40% - Accent4 2 2 4 3 2 4" xfId="10879" xr:uid="{7F248FDC-C624-4D1E-94BA-2FB933BC6654}"/>
    <cellStyle name="40% - Accent4 2 2 4 3 3" xfId="13892" xr:uid="{AB9B1F56-0B1F-43DA-8F08-59B45C192B44}"/>
    <cellStyle name="40% - Accent4 2 2 4 3 4" xfId="19851" xr:uid="{1D4ACDC7-53E5-417E-8C39-ADCC5F01DF91}"/>
    <cellStyle name="40% - Accent4 2 2 4 3 5" xfId="7909" xr:uid="{3ADEFF3F-586B-45DE-923F-C87D6AC4ABB1}"/>
    <cellStyle name="40% - Accent4 2 2 4 4" xfId="3455" xr:uid="{22D86426-207C-45C5-8042-620909084AA1}"/>
    <cellStyle name="40% - Accent4 2 2 4 4 2" xfId="15418" xr:uid="{B949B5EA-4D88-4E4B-AB58-370A7ED5D416}"/>
    <cellStyle name="40% - Accent4 2 2 4 4 3" xfId="21377" xr:uid="{3BF52776-951F-4BC2-B4FA-62108D925233}"/>
    <cellStyle name="40% - Accent4 2 2 4 4 4" xfId="9435" xr:uid="{4E332204-FFB0-4997-8848-87578B0E2FC3}"/>
    <cellStyle name="40% - Accent4 2 2 4 5" xfId="12448" xr:uid="{9C895E24-2336-4578-AC7E-26FA12126D17}"/>
    <cellStyle name="40% - Accent4 2 2 4 6" xfId="18407" xr:uid="{BD35DB3D-D21D-45E4-BB1C-333623E36AA8}"/>
    <cellStyle name="40% - Accent4 2 2 4 7" xfId="6465" xr:uid="{A9C5B9BD-03CB-41A3-8392-8B2DE91A1E4B}"/>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3" xfId="23195" xr:uid="{A139025B-7FE2-4708-8C26-6E1DF8EC843A}"/>
    <cellStyle name="40% - Accent4 2 2 5 2 2 4" xfId="11253" xr:uid="{78A28BAE-4CFB-4071-B15D-5D72EF27E5BD}"/>
    <cellStyle name="40% - Accent4 2 2 5 2 3" xfId="14266" xr:uid="{57680494-4387-4AA2-85B5-DEFD6D86FE2A}"/>
    <cellStyle name="40% - Accent4 2 2 5 2 4" xfId="20225" xr:uid="{DB1021EC-8102-47C2-858A-DA9B8E1D9040}"/>
    <cellStyle name="40% - Accent4 2 2 5 2 5" xfId="8283" xr:uid="{723392B8-6278-4B20-978E-3FF61890390C}"/>
    <cellStyle name="40% - Accent4 2 2 5 3" xfId="3829" xr:uid="{5CD3A3BD-D458-4200-9C62-5D9CF4749ABF}"/>
    <cellStyle name="40% - Accent4 2 2 5 3 2" xfId="15792" xr:uid="{860F1D96-B3A3-4AC3-8E2A-DF7E1A5137B6}"/>
    <cellStyle name="40% - Accent4 2 2 5 3 3" xfId="21751" xr:uid="{26461627-5B6F-42C7-B8D7-912FDACBC5E7}"/>
    <cellStyle name="40% - Accent4 2 2 5 3 4" xfId="9809" xr:uid="{E5083B56-D7A0-44B6-AFBD-941ED6200A3A}"/>
    <cellStyle name="40% - Accent4 2 2 5 4" xfId="12822" xr:uid="{468C667F-A136-4171-80D9-2074F9ED06E3}"/>
    <cellStyle name="40% - Accent4 2 2 5 5" xfId="18781" xr:uid="{2B35200B-B329-464A-A6B2-8EFAFF18F660}"/>
    <cellStyle name="40% - Accent4 2 2 5 6" xfId="6839" xr:uid="{2D3305BD-5BDC-4BA5-BB71-A315AD9F03B9}"/>
    <cellStyle name="40% - Accent4 2 2 6" xfId="1581" xr:uid="{00000000-0005-0000-0000-00004C000000}"/>
    <cellStyle name="40% - Accent4 2 2 6 2" xfId="4551" xr:uid="{6A030B08-3D40-4207-A5D6-423707110230}"/>
    <cellStyle name="40% - Accent4 2 2 6 2 2" xfId="16514" xr:uid="{F24F5384-5DE9-4510-BEBC-E8888D62DB11}"/>
    <cellStyle name="40% - Accent4 2 2 6 2 3" xfId="22473" xr:uid="{FD1A148E-6068-45D9-891E-745B981107FF}"/>
    <cellStyle name="40% - Accent4 2 2 6 2 4" xfId="10531" xr:uid="{F9229ADD-5977-4750-9F88-8FB40B8007A6}"/>
    <cellStyle name="40% - Accent4 2 2 6 3" xfId="13544" xr:uid="{35468DC7-0BF1-483B-BA99-B26E1C1EA7CA}"/>
    <cellStyle name="40% - Accent4 2 2 6 4" xfId="19503" xr:uid="{804C1BE3-518D-4D4D-953C-119B92FD37F6}"/>
    <cellStyle name="40% - Accent4 2 2 6 5" xfId="7561" xr:uid="{86229B45-B0DB-4AE2-9338-71F534A2F68B}"/>
    <cellStyle name="40% - Accent4 2 2 7" xfId="3107" xr:uid="{8C7900D5-9F8E-4BA0-81BF-0474F9B805E7}"/>
    <cellStyle name="40% - Accent4 2 2 7 2" xfId="15070" xr:uid="{DDAB4BC6-0187-45E5-8043-DD1A3915F0F6}"/>
    <cellStyle name="40% - Accent4 2 2 7 3" xfId="21029" xr:uid="{10FBAF13-31F4-4F07-937A-EFDFAC3ADA41}"/>
    <cellStyle name="40% - Accent4 2 2 7 4" xfId="9087" xr:uid="{5483AFEA-5E26-4A44-B99C-AE4733B2C607}"/>
    <cellStyle name="40% - Accent4 2 2 8" xfId="12100" xr:uid="{91A7FE22-468B-4B2E-9149-50C1E6315500}"/>
    <cellStyle name="40% - Accent4 2 2 9" xfId="18059" xr:uid="{84E0B850-1BC4-4814-860E-F07B9BC135D2}"/>
    <cellStyle name="40% - Accent4 2 3" xfId="195" xr:uid="{00000000-0005-0000-0000-00004C000000}"/>
    <cellStyle name="40% - Accent4 2 3 2" xfId="543" xr:uid="{00000000-0005-0000-0000-00004C000000}"/>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3" xfId="23601" xr:uid="{24B36D4B-2B2B-4A2B-AA59-72F028FA1CCE}"/>
    <cellStyle name="40% - Accent4 2 3 2 2 2 2 4" xfId="11659" xr:uid="{A378B4DC-421E-48EE-AD80-44CC1CD20D88}"/>
    <cellStyle name="40% - Accent4 2 3 2 2 2 3" xfId="14672" xr:uid="{5B238C55-022B-4D46-B824-05C67A79AB44}"/>
    <cellStyle name="40% - Accent4 2 3 2 2 2 4" xfId="20631" xr:uid="{E94D7D1B-A95B-4B59-9E6D-2AD816F116EA}"/>
    <cellStyle name="40% - Accent4 2 3 2 2 2 5" xfId="8689" xr:uid="{7FDAD0E2-14B8-445B-BDA4-BFE4521A41ED}"/>
    <cellStyle name="40% - Accent4 2 3 2 2 3" xfId="4235" xr:uid="{4DBA76E6-153B-41E9-BE00-5093A82E6BBE}"/>
    <cellStyle name="40% - Accent4 2 3 2 2 3 2" xfId="16198" xr:uid="{FF9D90D1-00BD-4D79-A4E2-3B9977F22D3D}"/>
    <cellStyle name="40% - Accent4 2 3 2 2 3 3" xfId="22157" xr:uid="{B56A1891-56D7-4E09-965E-0ED454219582}"/>
    <cellStyle name="40% - Accent4 2 3 2 2 3 4" xfId="10215" xr:uid="{13A7E1B4-9862-4134-9F1A-37B3290DAD56}"/>
    <cellStyle name="40% - Accent4 2 3 2 2 4" xfId="13228" xr:uid="{9622E077-3488-4284-BA2C-79368ACCAFD1}"/>
    <cellStyle name="40% - Accent4 2 3 2 2 5" xfId="19187" xr:uid="{961D4B37-1494-40AE-9BA7-603FFC73DCCD}"/>
    <cellStyle name="40% - Accent4 2 3 2 2 6" xfId="7245" xr:uid="{9FE7A6BB-1BC1-4E1A-AF2B-90678632F0C1}"/>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3" xfId="22879" xr:uid="{DF9DAE68-873D-4220-B821-5D33B3AD61B2}"/>
    <cellStyle name="40% - Accent4 2 3 2 3 2 4" xfId="10937" xr:uid="{E121CE11-59ED-4DF6-A522-8EEE20D52C73}"/>
    <cellStyle name="40% - Accent4 2 3 2 3 3" xfId="13950" xr:uid="{63B8507E-603A-45B5-88EF-BD9A13F72135}"/>
    <cellStyle name="40% - Accent4 2 3 2 3 4" xfId="19909" xr:uid="{D90877B1-9737-426B-A07B-A3D7A4F0C8C3}"/>
    <cellStyle name="40% - Accent4 2 3 2 3 5" xfId="7967" xr:uid="{75A77576-79EE-433C-B41F-C52C6B41E447}"/>
    <cellStyle name="40% - Accent4 2 3 2 4" xfId="3513" xr:uid="{FD823F02-5087-49C0-BD24-3C9EF19BCA0A}"/>
    <cellStyle name="40% - Accent4 2 3 2 4 2" xfId="15476" xr:uid="{8661FF5D-3316-48EC-9FDF-CBD11E0EC3BA}"/>
    <cellStyle name="40% - Accent4 2 3 2 4 3" xfId="21435" xr:uid="{3209953B-B9FC-4BEE-99CC-28FAB330894D}"/>
    <cellStyle name="40% - Accent4 2 3 2 4 4" xfId="9493" xr:uid="{30DFAD0E-208E-44B5-AB59-16772AD48F1C}"/>
    <cellStyle name="40% - Accent4 2 3 2 5" xfId="12506" xr:uid="{AE5BFD89-8E87-4A0C-8EF1-45218225028A}"/>
    <cellStyle name="40% - Accent4 2 3 2 6" xfId="18465" xr:uid="{F238BF7D-9174-4D6C-A23A-C2BBFE54E9A0}"/>
    <cellStyle name="40% - Accent4 2 3 2 7" xfId="6523" xr:uid="{C0BB7DE9-91CC-4F3F-A0A0-81BE451BE8D3}"/>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3" xfId="23253" xr:uid="{F37931D5-30DA-44C6-AE14-658B614CAB56}"/>
    <cellStyle name="40% - Accent4 2 3 3 2 2 4" xfId="11311" xr:uid="{E94856C1-0ADA-4677-ACC3-3CC88B5A4A1C}"/>
    <cellStyle name="40% - Accent4 2 3 3 2 3" xfId="14324" xr:uid="{57581BE6-5695-4450-B9ED-B9CD2CA2E8F9}"/>
    <cellStyle name="40% - Accent4 2 3 3 2 4" xfId="20283" xr:uid="{C1DDF8E0-D1C6-4E11-AD8C-A1C1057A14C9}"/>
    <cellStyle name="40% - Accent4 2 3 3 2 5" xfId="8341" xr:uid="{02B7FC4D-9996-4E8F-8A30-503D8057196E}"/>
    <cellStyle name="40% - Accent4 2 3 3 3" xfId="3887" xr:uid="{94BF6F8A-F715-4079-AD1C-3059AC4CD999}"/>
    <cellStyle name="40% - Accent4 2 3 3 3 2" xfId="15850" xr:uid="{E8E57D61-114A-4EBF-946C-1870538CFD40}"/>
    <cellStyle name="40% - Accent4 2 3 3 3 3" xfId="21809" xr:uid="{D2C6EAE3-E4E0-4902-B5B3-FD0083262694}"/>
    <cellStyle name="40% - Accent4 2 3 3 3 4" xfId="9867" xr:uid="{F5328FBC-034B-4892-B363-453B321227AE}"/>
    <cellStyle name="40% - Accent4 2 3 3 4" xfId="12880" xr:uid="{B6E4ADC9-331A-4102-8979-77A934ABA30C}"/>
    <cellStyle name="40% - Accent4 2 3 3 5" xfId="18839" xr:uid="{67A8A3C2-B817-444E-8FB7-37E4B7289E7A}"/>
    <cellStyle name="40% - Accent4 2 3 3 6" xfId="6897" xr:uid="{8992A502-3BE2-46B1-9C5C-A809251AEF5D}"/>
    <cellStyle name="40% - Accent4 2 3 4" xfId="1639" xr:uid="{00000000-0005-0000-0000-00004C000000}"/>
    <cellStyle name="40% - Accent4 2 3 4 2" xfId="4609" xr:uid="{ACF59A3C-7657-44D5-B174-9ABD22FC5AD6}"/>
    <cellStyle name="40% - Accent4 2 3 4 2 2" xfId="16572" xr:uid="{2AFA9A3E-9B6B-497E-8A38-7258AC5BCE65}"/>
    <cellStyle name="40% - Accent4 2 3 4 2 3" xfId="22531" xr:uid="{51870671-0B6D-4235-878A-DC79AF18EA82}"/>
    <cellStyle name="40% - Accent4 2 3 4 2 4" xfId="10589" xr:uid="{639358C4-F48E-43A1-B123-F9CA61259566}"/>
    <cellStyle name="40% - Accent4 2 3 4 3" xfId="13602" xr:uid="{E9336A56-E5C1-4B83-8C16-4649F08EC609}"/>
    <cellStyle name="40% - Accent4 2 3 4 4" xfId="19561" xr:uid="{C3E73D3E-2A9B-4673-84B1-969133AC7299}"/>
    <cellStyle name="40% - Accent4 2 3 4 5" xfId="7619" xr:uid="{27E4652D-DB8D-4E8E-AA2D-B993C8C43B98}"/>
    <cellStyle name="40% - Accent4 2 3 5" xfId="3165" xr:uid="{0CFFB53E-D12C-41F1-8E97-50C8F4EE9853}"/>
    <cellStyle name="40% - Accent4 2 3 5 2" xfId="15128" xr:uid="{A6582EAD-D73F-4715-8026-9923C181418F}"/>
    <cellStyle name="40% - Accent4 2 3 5 3" xfId="21087" xr:uid="{5E25219A-53F9-45C2-9343-5DF09CE078CD}"/>
    <cellStyle name="40% - Accent4 2 3 5 4" xfId="9145" xr:uid="{FA0871BC-F655-42D5-8C03-069E43856CB5}"/>
    <cellStyle name="40% - Accent4 2 3 6" xfId="12158" xr:uid="{1B2BE92F-D665-466E-A963-65EC16122622}"/>
    <cellStyle name="40% - Accent4 2 3 7" xfId="18117" xr:uid="{46DCEC08-BBE8-4625-80E5-38CF3CEC5BCA}"/>
    <cellStyle name="40% - Accent4 2 3 8" xfId="6175" xr:uid="{EB5CE56F-4AEA-433D-975A-4F4FB8137BED}"/>
    <cellStyle name="40% - Accent4 2 4" xfId="311" xr:uid="{00000000-0005-0000-0000-00004C000000}"/>
    <cellStyle name="40% - Accent4 2 4 2" xfId="659" xr:uid="{00000000-0005-0000-0000-00004C000000}"/>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3" xfId="23717" xr:uid="{0F933DCE-283B-463B-ABDA-0777120307CD}"/>
    <cellStyle name="40% - Accent4 2 4 2 2 2 2 4" xfId="11775" xr:uid="{3983CA64-9A82-4403-B780-4F4E08C793C1}"/>
    <cellStyle name="40% - Accent4 2 4 2 2 2 3" xfId="14788" xr:uid="{54D5962A-DB31-4730-B207-A25373C08D4A}"/>
    <cellStyle name="40% - Accent4 2 4 2 2 2 4" xfId="20747" xr:uid="{036F588F-D9C7-41F1-A0A0-6EBB3CF94E2C}"/>
    <cellStyle name="40% - Accent4 2 4 2 2 2 5" xfId="8805" xr:uid="{5FE999A7-1D28-433B-909B-38CA9B7363D8}"/>
    <cellStyle name="40% - Accent4 2 4 2 2 3" xfId="4351" xr:uid="{CA165CC7-6E2A-4B6B-BA56-4794004A55DD}"/>
    <cellStyle name="40% - Accent4 2 4 2 2 3 2" xfId="16314" xr:uid="{EE423B0E-FD05-4EE0-BA6E-DF289288E7BB}"/>
    <cellStyle name="40% - Accent4 2 4 2 2 3 3" xfId="22273" xr:uid="{D9CCE7AF-D035-430B-9CEC-1EA283913A5D}"/>
    <cellStyle name="40% - Accent4 2 4 2 2 3 4" xfId="10331" xr:uid="{F8E7FE44-C1F3-4D5B-BE26-6C5D55F2AD0A}"/>
    <cellStyle name="40% - Accent4 2 4 2 2 4" xfId="13344" xr:uid="{E9EFB9E3-6619-434E-AA88-612747AEB297}"/>
    <cellStyle name="40% - Accent4 2 4 2 2 5" xfId="19303" xr:uid="{E8ED1680-A076-44C8-80C8-8CD0EE614F7E}"/>
    <cellStyle name="40% - Accent4 2 4 2 2 6" xfId="7361" xr:uid="{836EF392-A1D3-4FC2-A2EE-15FCFCC5A573}"/>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3" xfId="22995" xr:uid="{45CD7551-A3CB-406F-B6BB-E998BAF40A37}"/>
    <cellStyle name="40% - Accent4 2 4 2 3 2 4" xfId="11053" xr:uid="{38095246-39AA-481D-9372-37A47E434E03}"/>
    <cellStyle name="40% - Accent4 2 4 2 3 3" xfId="14066" xr:uid="{4D6DDFB0-EDB9-4D32-8E61-FA871E6714B4}"/>
    <cellStyle name="40% - Accent4 2 4 2 3 4" xfId="20025" xr:uid="{70ECE47E-0742-436D-8449-1800AE2CE66C}"/>
    <cellStyle name="40% - Accent4 2 4 2 3 5" xfId="8083" xr:uid="{2A73C670-63E9-4EC2-80CE-A0A8B0CB8C62}"/>
    <cellStyle name="40% - Accent4 2 4 2 4" xfId="3629" xr:uid="{1EA15805-B117-4776-93DE-7098315B6633}"/>
    <cellStyle name="40% - Accent4 2 4 2 4 2" xfId="15592" xr:uid="{CCF5D582-663C-4F58-8060-9324A1B57F06}"/>
    <cellStyle name="40% - Accent4 2 4 2 4 3" xfId="21551" xr:uid="{83E99C8E-95E6-4B0B-BA28-09A2957D113A}"/>
    <cellStyle name="40% - Accent4 2 4 2 4 4" xfId="9609" xr:uid="{A5E3C841-87E2-48E1-AA60-A583DC507FAC}"/>
    <cellStyle name="40% - Accent4 2 4 2 5" xfId="12622" xr:uid="{B613334A-69E6-489F-9C2B-66FD2BE370F0}"/>
    <cellStyle name="40% - Accent4 2 4 2 6" xfId="18581" xr:uid="{4A51192C-F9EA-431A-B7E7-CFC9A488B0A2}"/>
    <cellStyle name="40% - Accent4 2 4 2 7" xfId="6639" xr:uid="{EEC4F6D9-B4FE-4439-82E7-0122B9F784CC}"/>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3" xfId="23369" xr:uid="{70D87F4D-90FD-42C4-8F37-7D3ECED03D8C}"/>
    <cellStyle name="40% - Accent4 2 4 3 2 2 4" xfId="11427" xr:uid="{3C0E5478-9985-4A6B-A120-112700004360}"/>
    <cellStyle name="40% - Accent4 2 4 3 2 3" xfId="14440" xr:uid="{B14D7DCA-D1F2-4688-BFCD-FEA836B76174}"/>
    <cellStyle name="40% - Accent4 2 4 3 2 4" xfId="20399" xr:uid="{FA10A18E-8BC6-42DD-ABA3-9AAB86B92924}"/>
    <cellStyle name="40% - Accent4 2 4 3 2 5" xfId="8457" xr:uid="{1BEFC3A6-9003-4287-817A-2EE5F3A359CD}"/>
    <cellStyle name="40% - Accent4 2 4 3 3" xfId="4003" xr:uid="{CBA5E9A6-15AD-436E-9DF1-4D2C64474B80}"/>
    <cellStyle name="40% - Accent4 2 4 3 3 2" xfId="15966" xr:uid="{A745750A-ABBE-4AE3-8048-A7ADA70A6499}"/>
    <cellStyle name="40% - Accent4 2 4 3 3 3" xfId="21925" xr:uid="{FADD148E-3965-405D-8DFE-FEFDF1A9D915}"/>
    <cellStyle name="40% - Accent4 2 4 3 3 4" xfId="9983" xr:uid="{361B31D1-1DE2-428D-964C-AAC5245271E6}"/>
    <cellStyle name="40% - Accent4 2 4 3 4" xfId="12996" xr:uid="{68EA91FF-F7A7-49D1-B344-41030141C960}"/>
    <cellStyle name="40% - Accent4 2 4 3 5" xfId="18955" xr:uid="{666894D6-ADC1-4649-939C-7C47A497841F}"/>
    <cellStyle name="40% - Accent4 2 4 3 6" xfId="7013" xr:uid="{220DF15D-0F4E-4574-82CB-F19A6C8A5AC8}"/>
    <cellStyle name="40% - Accent4 2 4 4" xfId="1755" xr:uid="{00000000-0005-0000-0000-00004C000000}"/>
    <cellStyle name="40% - Accent4 2 4 4 2" xfId="4725" xr:uid="{73571D18-6D6D-40BE-9F00-5654502EAFEB}"/>
    <cellStyle name="40% - Accent4 2 4 4 2 2" xfId="16688" xr:uid="{BFB0F1A5-076D-432F-8A81-FEBB57E48543}"/>
    <cellStyle name="40% - Accent4 2 4 4 2 3" xfId="22647" xr:uid="{BD434575-AA6F-44D3-A37B-7101A5D3B87A}"/>
    <cellStyle name="40% - Accent4 2 4 4 2 4" xfId="10705" xr:uid="{F8A8927C-3C83-4D62-8DA4-628AA73FF413}"/>
    <cellStyle name="40% - Accent4 2 4 4 3" xfId="13718" xr:uid="{85EC5B3D-2412-441A-B1F3-091FBEA61251}"/>
    <cellStyle name="40% - Accent4 2 4 4 4" xfId="19677" xr:uid="{47BA356B-C060-4779-A896-EA2FE98F34B9}"/>
    <cellStyle name="40% - Accent4 2 4 4 5" xfId="7735" xr:uid="{1FBAC6A9-5106-4696-9BA5-D1385BF1652B}"/>
    <cellStyle name="40% - Accent4 2 4 5" xfId="3281" xr:uid="{0E8C1A37-72EB-40A1-98F2-D38194DD4673}"/>
    <cellStyle name="40% - Accent4 2 4 5 2" xfId="15244" xr:uid="{81293F18-4B0D-42A4-B7B8-73FE8A7151E1}"/>
    <cellStyle name="40% - Accent4 2 4 5 3" xfId="21203" xr:uid="{EE6F152D-D2B8-4999-AAC2-713D50D05B3D}"/>
    <cellStyle name="40% - Accent4 2 4 5 4" xfId="9261" xr:uid="{285B2D25-F84B-41CB-81C4-0DA4FD46ACA2}"/>
    <cellStyle name="40% - Accent4 2 4 6" xfId="12274" xr:uid="{E63BB186-8835-4F1F-961A-75DC723EC826}"/>
    <cellStyle name="40% - Accent4 2 4 7" xfId="18233" xr:uid="{A8E635B7-5D91-4559-AD6E-C49256BCA9A2}"/>
    <cellStyle name="40% - Accent4 2 4 8" xfId="6291" xr:uid="{287A0D27-0DFC-4736-867E-3841EF333A27}"/>
    <cellStyle name="40% - Accent4 2 5" xfId="427" xr:uid="{00000000-0005-0000-0000-00004C000000}"/>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3" xfId="23485" xr:uid="{02573E6D-88B6-4461-82F7-11FEA258B635}"/>
    <cellStyle name="40% - Accent4 2 5 2 2 2 4" xfId="11543" xr:uid="{8886CEA9-22D6-4E36-9EFF-34583C71061B}"/>
    <cellStyle name="40% - Accent4 2 5 2 2 3" xfId="14556" xr:uid="{472F0F12-4280-46AD-842B-54DC88A24CEF}"/>
    <cellStyle name="40% - Accent4 2 5 2 2 4" xfId="20515" xr:uid="{0F47B026-EB56-4FED-94B5-DCEAEB5BC8CB}"/>
    <cellStyle name="40% - Accent4 2 5 2 2 5" xfId="8573" xr:uid="{8A6FEC7C-2558-439B-BBCC-A58096F1B1EB}"/>
    <cellStyle name="40% - Accent4 2 5 2 3" xfId="4119" xr:uid="{1E96136E-4E5F-4586-A389-5CA3CF4D07AA}"/>
    <cellStyle name="40% - Accent4 2 5 2 3 2" xfId="16082" xr:uid="{84FB612B-6972-4132-8018-2D8BA62FAB0C}"/>
    <cellStyle name="40% - Accent4 2 5 2 3 3" xfId="22041" xr:uid="{954EEC35-3950-45DD-A083-FCD6269456C7}"/>
    <cellStyle name="40% - Accent4 2 5 2 3 4" xfId="10099" xr:uid="{4B78DA69-9407-42DC-A788-0A6C625CE9D2}"/>
    <cellStyle name="40% - Accent4 2 5 2 4" xfId="13112" xr:uid="{4716A6D8-1DFB-4A23-AE08-317BFAB50469}"/>
    <cellStyle name="40% - Accent4 2 5 2 5" xfId="19071" xr:uid="{3AFB782B-6E2A-49CF-AD65-91B9CEC8C281}"/>
    <cellStyle name="40% - Accent4 2 5 2 6" xfId="7129" xr:uid="{11E8EFCD-460A-42F7-A359-AADC7538620D}"/>
    <cellStyle name="40% - Accent4 2 5 3" xfId="1871" xr:uid="{00000000-0005-0000-0000-00004C000000}"/>
    <cellStyle name="40% - Accent4 2 5 3 2" xfId="4841" xr:uid="{1D3034C8-70E4-4B60-9BED-36BB59E0D216}"/>
    <cellStyle name="40% - Accent4 2 5 3 2 2" xfId="16804" xr:uid="{C4319E7A-324A-4890-A5B4-4FC0EB91ADF8}"/>
    <cellStyle name="40% - Accent4 2 5 3 2 3" xfId="22763" xr:uid="{83AA5237-2E4E-4661-9CEC-19700E4E3726}"/>
    <cellStyle name="40% - Accent4 2 5 3 2 4" xfId="10821" xr:uid="{A66E36B2-EE9E-4A10-9912-06BE9853C740}"/>
    <cellStyle name="40% - Accent4 2 5 3 3" xfId="13834" xr:uid="{84930099-98C8-4FE6-9E2E-D1BD1AFE1331}"/>
    <cellStyle name="40% - Accent4 2 5 3 4" xfId="19793" xr:uid="{4999ADA2-F7D6-4796-A65D-BEA811F6A42A}"/>
    <cellStyle name="40% - Accent4 2 5 3 5" xfId="7851" xr:uid="{185D301B-CCB8-43FA-BA97-3AC02F6E99E1}"/>
    <cellStyle name="40% - Accent4 2 5 4" xfId="3397" xr:uid="{03B0A3CC-0E05-4FB8-B694-66E7E99279FB}"/>
    <cellStyle name="40% - Accent4 2 5 4 2" xfId="15360" xr:uid="{EB3023D6-BBFF-4B40-B312-C0EE18A6C2C3}"/>
    <cellStyle name="40% - Accent4 2 5 4 3" xfId="21319" xr:uid="{839B4386-7FA3-48BE-B49B-226D697CC9AA}"/>
    <cellStyle name="40% - Accent4 2 5 4 4" xfId="9377" xr:uid="{E7DCA6DA-E979-4A21-921C-DE3238E636EE}"/>
    <cellStyle name="40% - Accent4 2 5 5" xfId="12390" xr:uid="{08392FBB-AF46-4E38-8C53-6223C8936A7A}"/>
    <cellStyle name="40% - Accent4 2 5 6" xfId="18349" xr:uid="{A0BF8621-E66C-4C1C-A9AC-35B6571C42BE}"/>
    <cellStyle name="40% - Accent4 2 5 7" xfId="6407" xr:uid="{532D18A0-1D44-444C-B3BA-587C74AEC1C5}"/>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3" xfId="23137" xr:uid="{7A894416-B0F2-45A7-82C5-D8D229B7D6FB}"/>
    <cellStyle name="40% - Accent4 2 6 2 2 4" xfId="11195" xr:uid="{2D7E0BCF-AD76-4473-9112-5CF315AF7A89}"/>
    <cellStyle name="40% - Accent4 2 6 2 3" xfId="14208" xr:uid="{A606EB4C-C5CB-49BB-A7CD-B0394D339C37}"/>
    <cellStyle name="40% - Accent4 2 6 2 4" xfId="20167" xr:uid="{C5EA2A97-8E5A-42F7-AF3C-24390AE9081C}"/>
    <cellStyle name="40% - Accent4 2 6 2 5" xfId="8225" xr:uid="{435DB469-2FF1-420F-A451-53F061059EED}"/>
    <cellStyle name="40% - Accent4 2 6 3" xfId="3771" xr:uid="{A3B16BCB-B3C6-4CAB-8E2C-61E0657C4FE8}"/>
    <cellStyle name="40% - Accent4 2 6 3 2" xfId="15734" xr:uid="{A15CABA1-D7D0-4827-9CB0-7EA867485FDF}"/>
    <cellStyle name="40% - Accent4 2 6 3 3" xfId="21693" xr:uid="{602188E4-4ACD-4288-BB11-3046FBE8E7D4}"/>
    <cellStyle name="40% - Accent4 2 6 3 4" xfId="9751" xr:uid="{BF792119-E77D-4309-9D86-F8AFB787853D}"/>
    <cellStyle name="40% - Accent4 2 6 4" xfId="12764" xr:uid="{1470D877-F2E8-4935-8010-B8ED57E8C310}"/>
    <cellStyle name="40% - Accent4 2 6 5" xfId="18723" xr:uid="{54C48986-DCB5-4EA7-9694-AD5E1B0B7417}"/>
    <cellStyle name="40% - Accent4 2 6 6" xfId="6781" xr:uid="{7ACB82CB-1A2E-4BB2-A717-425EE7925857}"/>
    <cellStyle name="40% - Accent4 2 7" xfId="1523" xr:uid="{00000000-0005-0000-0000-00004C000000}"/>
    <cellStyle name="40% - Accent4 2 7 2" xfId="4493" xr:uid="{7E850A12-0429-4765-8803-B863AC6713D5}"/>
    <cellStyle name="40% - Accent4 2 7 2 2" xfId="16456" xr:uid="{B70FA3BF-B0A9-496C-9070-01714B1A8237}"/>
    <cellStyle name="40% - Accent4 2 7 2 3" xfId="22415" xr:uid="{558D7191-DB03-4FCC-B9F4-B67FA23C50F4}"/>
    <cellStyle name="40% - Accent4 2 7 2 4" xfId="10473" xr:uid="{D3595109-08DE-4F92-BC57-2A4B72344D99}"/>
    <cellStyle name="40% - Accent4 2 7 3" xfId="13486" xr:uid="{B5E906E4-01BB-41A1-BDA3-5C39BCF8A966}"/>
    <cellStyle name="40% - Accent4 2 7 4" xfId="19445" xr:uid="{9BEC36B6-8D3C-4ED1-A2F6-31A456D06CFE}"/>
    <cellStyle name="40% - Accent4 2 7 5" xfId="7503" xr:uid="{65D4E205-3E3A-45D9-92E6-667459BA7411}"/>
    <cellStyle name="40% - Accent4 2 8" xfId="3049" xr:uid="{7DE8E97C-5359-4776-ADA7-493FF3E20F65}"/>
    <cellStyle name="40% - Accent4 2 8 2" xfId="15012" xr:uid="{D34DD0D2-135C-4209-A76A-2FEB6B13F5E2}"/>
    <cellStyle name="40% - Accent4 2 8 3" xfId="20971" xr:uid="{3280BF10-72C7-45A0-BA49-2C90852738DD}"/>
    <cellStyle name="40% - Accent4 2 8 4" xfId="9029" xr:uid="{F882D4EF-FE6F-475B-9C83-FE62DD36D9C3}"/>
    <cellStyle name="40% - Accent4 2 9" xfId="12042" xr:uid="{C5E20ACE-1CF9-4469-8FB5-35EE5217852C}"/>
    <cellStyle name="40% - Accent4 3" xfId="106" xr:uid="{00000000-0005-0000-0000-000070000000}"/>
    <cellStyle name="40% - Accent4 3 10" xfId="6086" xr:uid="{D093B9DD-C067-4DEA-A3AD-2C0D3EC48B25}"/>
    <cellStyle name="40% - Accent4 3 2" xfId="222" xr:uid="{00000000-0005-0000-0000-000070000000}"/>
    <cellStyle name="40% - Accent4 3 2 2" xfId="570" xr:uid="{00000000-0005-0000-0000-000070000000}"/>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3" xfId="23628" xr:uid="{76F2AFF7-E9CE-4FF5-B26E-B4A2E779C4C2}"/>
    <cellStyle name="40% - Accent4 3 2 2 2 2 2 4" xfId="11686" xr:uid="{F8BA8727-0700-4D71-B157-E625198EB9A2}"/>
    <cellStyle name="40% - Accent4 3 2 2 2 2 3" xfId="14699" xr:uid="{89AA10AE-F504-47DA-ABB2-527FD227908D}"/>
    <cellStyle name="40% - Accent4 3 2 2 2 2 4" xfId="20658" xr:uid="{9E73EFBD-B001-4E85-990D-AAFDD721CE59}"/>
    <cellStyle name="40% - Accent4 3 2 2 2 2 5" xfId="8716" xr:uid="{30C6F0E9-B350-47DB-897D-F154840C51AA}"/>
    <cellStyle name="40% - Accent4 3 2 2 2 3" xfId="4262" xr:uid="{256797CB-9D5C-4758-A438-66BF91240D27}"/>
    <cellStyle name="40% - Accent4 3 2 2 2 3 2" xfId="16225" xr:uid="{F1DDE668-42B6-470A-9F42-F0E5ED9758D6}"/>
    <cellStyle name="40% - Accent4 3 2 2 2 3 3" xfId="22184" xr:uid="{E9846D22-7068-4930-9038-7595223EB044}"/>
    <cellStyle name="40% - Accent4 3 2 2 2 3 4" xfId="10242" xr:uid="{7328ED26-E2D5-4A6D-8E8E-0FDE90CEAD7A}"/>
    <cellStyle name="40% - Accent4 3 2 2 2 4" xfId="13255" xr:uid="{FF71284F-073E-4BE9-9B94-62E01DF818BB}"/>
    <cellStyle name="40% - Accent4 3 2 2 2 5" xfId="19214" xr:uid="{84A34564-B7E3-442A-8356-6B6F68261840}"/>
    <cellStyle name="40% - Accent4 3 2 2 2 6" xfId="7272" xr:uid="{9D8055C3-EB82-4BF2-A57E-A41914E6CB6B}"/>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3" xfId="22906" xr:uid="{112C5C7B-ECCB-4A46-AB15-BDD494C30B37}"/>
    <cellStyle name="40% - Accent4 3 2 2 3 2 4" xfId="10964" xr:uid="{1A6B3DF6-7699-4F13-AA0A-C39821AD207C}"/>
    <cellStyle name="40% - Accent4 3 2 2 3 3" xfId="13977" xr:uid="{66E582B6-0C66-4DB7-A0BF-B49062F0E0CF}"/>
    <cellStyle name="40% - Accent4 3 2 2 3 4" xfId="19936" xr:uid="{F3B29E6C-3414-4E4A-AA67-FC83E3C7D9B1}"/>
    <cellStyle name="40% - Accent4 3 2 2 3 5" xfId="7994" xr:uid="{A23F568D-6C1C-4310-A769-630A22674120}"/>
    <cellStyle name="40% - Accent4 3 2 2 4" xfId="3540" xr:uid="{4CD65E70-A8C3-4B85-841A-04D7094AF887}"/>
    <cellStyle name="40% - Accent4 3 2 2 4 2" xfId="15503" xr:uid="{8CAF61BC-C9FD-4427-B8C7-0B261FB50ED1}"/>
    <cellStyle name="40% - Accent4 3 2 2 4 3" xfId="21462" xr:uid="{E27C2A41-33C6-470B-AD38-4FD297439C86}"/>
    <cellStyle name="40% - Accent4 3 2 2 4 4" xfId="9520" xr:uid="{8FBCFF00-C69E-4DC0-9C82-725224377B1B}"/>
    <cellStyle name="40% - Accent4 3 2 2 5" xfId="12533" xr:uid="{EB5B1D62-1134-4C3F-92E0-CF0179624AA6}"/>
    <cellStyle name="40% - Accent4 3 2 2 6" xfId="18492" xr:uid="{1E18A649-D27E-4C16-9294-9614D1A04A94}"/>
    <cellStyle name="40% - Accent4 3 2 2 7" xfId="6550" xr:uid="{6EC2AE83-6854-4282-B96B-CF8DA9CC1FCE}"/>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3" xfId="23280" xr:uid="{98FDBC12-BA9C-43B5-89CE-021B2DF72A8D}"/>
    <cellStyle name="40% - Accent4 3 2 3 2 2 4" xfId="11338" xr:uid="{04164451-3B65-4865-8FEC-FC7437796F02}"/>
    <cellStyle name="40% - Accent4 3 2 3 2 3" xfId="14351" xr:uid="{ECB5C888-B13F-4A69-8D69-86FDA6EE12CF}"/>
    <cellStyle name="40% - Accent4 3 2 3 2 4" xfId="20310" xr:uid="{2EAC6DC9-357B-4E1E-A0A2-36D6E0B5E93C}"/>
    <cellStyle name="40% - Accent4 3 2 3 2 5" xfId="8368" xr:uid="{A00DF5E0-9AAC-48A6-972D-C93AC1619127}"/>
    <cellStyle name="40% - Accent4 3 2 3 3" xfId="3914" xr:uid="{55CEED01-8CEA-4A4D-BD37-1507416E13BC}"/>
    <cellStyle name="40% - Accent4 3 2 3 3 2" xfId="15877" xr:uid="{FC26932E-C2BC-40B9-AD03-BD5B6EEBB0D3}"/>
    <cellStyle name="40% - Accent4 3 2 3 3 3" xfId="21836" xr:uid="{F9EE0745-52F1-4ED4-8C97-00ACADD92B80}"/>
    <cellStyle name="40% - Accent4 3 2 3 3 4" xfId="9894" xr:uid="{2AFD395B-246B-45EC-B3C2-EC62FD70FAAE}"/>
    <cellStyle name="40% - Accent4 3 2 3 4" xfId="12907" xr:uid="{50AF1BBB-F51F-4BE4-8FA4-4F4180003599}"/>
    <cellStyle name="40% - Accent4 3 2 3 5" xfId="18866" xr:uid="{B9F5A2EE-AC7B-4CF9-B9B5-DD268A7211CA}"/>
    <cellStyle name="40% - Accent4 3 2 3 6" xfId="6924" xr:uid="{306DA714-B456-46C6-A80E-E390D7E02E81}"/>
    <cellStyle name="40% - Accent4 3 2 4" xfId="1666" xr:uid="{00000000-0005-0000-0000-000070000000}"/>
    <cellStyle name="40% - Accent4 3 2 4 2" xfId="4636" xr:uid="{00CB50F9-4A9A-40D4-9D5B-E22ECABDBD08}"/>
    <cellStyle name="40% - Accent4 3 2 4 2 2" xfId="16599" xr:uid="{869D3CB4-C95A-4B8F-B72A-7819A75F0664}"/>
    <cellStyle name="40% - Accent4 3 2 4 2 3" xfId="22558" xr:uid="{DE786319-F6B9-43A0-AFE0-D9C27EFF9C27}"/>
    <cellStyle name="40% - Accent4 3 2 4 2 4" xfId="10616" xr:uid="{B59BFEDF-97C6-4F02-A088-B1DB54C53679}"/>
    <cellStyle name="40% - Accent4 3 2 4 3" xfId="13629" xr:uid="{66944E77-33F6-4489-8730-B0ABC34647A5}"/>
    <cellStyle name="40% - Accent4 3 2 4 4" xfId="19588" xr:uid="{F5B79E3E-21DC-4CC4-B173-6EDD24B84476}"/>
    <cellStyle name="40% - Accent4 3 2 4 5" xfId="7646" xr:uid="{14D64188-7B10-47B5-A108-879B392AF3CF}"/>
    <cellStyle name="40% - Accent4 3 2 5" xfId="3192" xr:uid="{F09FA55F-793E-4BE1-8779-B256985A759B}"/>
    <cellStyle name="40% - Accent4 3 2 5 2" xfId="15155" xr:uid="{EB6B7AD3-41F5-4972-B1E7-61169D281E87}"/>
    <cellStyle name="40% - Accent4 3 2 5 3" xfId="21114" xr:uid="{3734851B-DCB1-4953-BB39-CC07AF041ED7}"/>
    <cellStyle name="40% - Accent4 3 2 5 4" xfId="9172" xr:uid="{067B0C5A-CFA2-4D80-A500-3006E073BC98}"/>
    <cellStyle name="40% - Accent4 3 2 6" xfId="12185" xr:uid="{9B08B676-284F-4FB2-AB3A-35BE70FCDBAC}"/>
    <cellStyle name="40% - Accent4 3 2 7" xfId="18144" xr:uid="{030C7B65-C827-4D59-AF8F-4BCAEF3FBDC8}"/>
    <cellStyle name="40% - Accent4 3 2 8" xfId="6202" xr:uid="{B1CDA553-785E-46C6-99AC-A2F766DCE9B3}"/>
    <cellStyle name="40% - Accent4 3 3" xfId="338" xr:uid="{00000000-0005-0000-0000-000070000000}"/>
    <cellStyle name="40% - Accent4 3 3 2" xfId="686" xr:uid="{00000000-0005-0000-0000-000070000000}"/>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3" xfId="23744" xr:uid="{D72A1909-F09B-47DF-8872-873055E222B4}"/>
    <cellStyle name="40% - Accent4 3 3 2 2 2 2 4" xfId="11802" xr:uid="{A3089D6F-7E50-4CB5-B5BF-E941ADFE5852}"/>
    <cellStyle name="40% - Accent4 3 3 2 2 2 3" xfId="14815" xr:uid="{339831F6-0E07-4280-993F-7DC2B1FAD7E6}"/>
    <cellStyle name="40% - Accent4 3 3 2 2 2 4" xfId="20774" xr:uid="{6180D9AD-C943-4905-8623-04985C5DE217}"/>
    <cellStyle name="40% - Accent4 3 3 2 2 2 5" xfId="8832" xr:uid="{73D175BC-B01E-4D7B-ABE6-C35F2B8157C9}"/>
    <cellStyle name="40% - Accent4 3 3 2 2 3" xfId="4378" xr:uid="{08AE0329-538C-403C-B8F4-488EAC786431}"/>
    <cellStyle name="40% - Accent4 3 3 2 2 3 2" xfId="16341" xr:uid="{306D7DBB-9AE8-419D-A6DB-EC0F89108E56}"/>
    <cellStyle name="40% - Accent4 3 3 2 2 3 3" xfId="22300" xr:uid="{9A84D1F5-CD04-4804-8C05-862BEAFF255F}"/>
    <cellStyle name="40% - Accent4 3 3 2 2 3 4" xfId="10358" xr:uid="{EBECF3B4-18B4-423C-A763-5C650F065CE6}"/>
    <cellStyle name="40% - Accent4 3 3 2 2 4" xfId="13371" xr:uid="{01E848AD-732A-467F-B664-2A8366468EE0}"/>
    <cellStyle name="40% - Accent4 3 3 2 2 5" xfId="19330" xr:uid="{05BE7FDD-B281-451E-89FC-2796FB2C51FD}"/>
    <cellStyle name="40% - Accent4 3 3 2 2 6" xfId="7388" xr:uid="{816E3FDB-B2F1-41D2-ADCE-E8A1F8BD064F}"/>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3" xfId="23022" xr:uid="{03BEAF24-F48E-4783-8FFA-2802B866E88E}"/>
    <cellStyle name="40% - Accent4 3 3 2 3 2 4" xfId="11080" xr:uid="{CE70A2F0-5653-4F20-979F-D6F786B5608A}"/>
    <cellStyle name="40% - Accent4 3 3 2 3 3" xfId="14093" xr:uid="{85D7BC80-3E39-482E-B20F-C7D72A20F821}"/>
    <cellStyle name="40% - Accent4 3 3 2 3 4" xfId="20052" xr:uid="{74DCEDEC-3781-442C-B398-6D05FC572EAF}"/>
    <cellStyle name="40% - Accent4 3 3 2 3 5" xfId="8110" xr:uid="{DD3A1F91-3C16-4D58-B6FF-2E4B35FF6330}"/>
    <cellStyle name="40% - Accent4 3 3 2 4" xfId="3656" xr:uid="{492F1AF0-4974-463E-BC98-5D807DBB32D6}"/>
    <cellStyle name="40% - Accent4 3 3 2 4 2" xfId="15619" xr:uid="{B84F9F9F-CE0D-4263-9A55-D6C25D96773D}"/>
    <cellStyle name="40% - Accent4 3 3 2 4 3" xfId="21578" xr:uid="{960737E3-1FDB-40EE-BD85-6D70BFA6C598}"/>
    <cellStyle name="40% - Accent4 3 3 2 4 4" xfId="9636" xr:uid="{3CF3755D-E024-45B5-AB0C-EDC41E4301E6}"/>
    <cellStyle name="40% - Accent4 3 3 2 5" xfId="12649" xr:uid="{56EA1CDF-17AF-4E71-8A91-C49CD4DBD40D}"/>
    <cellStyle name="40% - Accent4 3 3 2 6" xfId="18608" xr:uid="{C03A7736-7FBB-4895-8BDB-3E3D7E948DAE}"/>
    <cellStyle name="40% - Accent4 3 3 2 7" xfId="6666" xr:uid="{65B1FFAE-AFB9-4F28-AA01-36A17D2B795D}"/>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3" xfId="23396" xr:uid="{CFD99029-36B6-4ADE-9AEF-C879B8196717}"/>
    <cellStyle name="40% - Accent4 3 3 3 2 2 4" xfId="11454" xr:uid="{AE4D6A72-4278-4F3B-A21D-855FF5B9F1D8}"/>
    <cellStyle name="40% - Accent4 3 3 3 2 3" xfId="14467" xr:uid="{67E0F2E5-62E8-4B09-A132-4D390112A432}"/>
    <cellStyle name="40% - Accent4 3 3 3 2 4" xfId="20426" xr:uid="{616310B6-B24F-4081-9C3E-27BE50197728}"/>
    <cellStyle name="40% - Accent4 3 3 3 2 5" xfId="8484" xr:uid="{4909D17F-C491-4375-9ED3-28A35809922B}"/>
    <cellStyle name="40% - Accent4 3 3 3 3" xfId="4030" xr:uid="{569BB276-67C8-4549-95ED-AF86CE63478B}"/>
    <cellStyle name="40% - Accent4 3 3 3 3 2" xfId="15993" xr:uid="{1AE865E9-7955-4AAB-BB13-3279A3C8FBA5}"/>
    <cellStyle name="40% - Accent4 3 3 3 3 3" xfId="21952" xr:uid="{08E2E382-83D3-4380-8582-5E138BC88FE5}"/>
    <cellStyle name="40% - Accent4 3 3 3 3 4" xfId="10010" xr:uid="{F4B7CE41-6541-40ED-A2A5-D7ABA6E34929}"/>
    <cellStyle name="40% - Accent4 3 3 3 4" xfId="13023" xr:uid="{5A6E4791-3FA2-4EF7-A8E0-051A90589583}"/>
    <cellStyle name="40% - Accent4 3 3 3 5" xfId="18982" xr:uid="{85F1400E-B78C-4B43-8996-359707B210B6}"/>
    <cellStyle name="40% - Accent4 3 3 3 6" xfId="7040" xr:uid="{F735ED9D-E600-4444-87D8-DA1D412C2F2E}"/>
    <cellStyle name="40% - Accent4 3 3 4" xfId="1782" xr:uid="{00000000-0005-0000-0000-000070000000}"/>
    <cellStyle name="40% - Accent4 3 3 4 2" xfId="4752" xr:uid="{D3A208E3-2D35-4D93-A1D7-A43B2DB8F27D}"/>
    <cellStyle name="40% - Accent4 3 3 4 2 2" xfId="16715" xr:uid="{43BED5DC-82E3-4E69-A9DC-6450421FBF78}"/>
    <cellStyle name="40% - Accent4 3 3 4 2 3" xfId="22674" xr:uid="{B7CC68E7-43F2-4DDA-B693-D53B2C48B4D1}"/>
    <cellStyle name="40% - Accent4 3 3 4 2 4" xfId="10732" xr:uid="{01195000-BBA4-4659-8514-448E567B1709}"/>
    <cellStyle name="40% - Accent4 3 3 4 3" xfId="13745" xr:uid="{9738C7A5-5142-4DEE-BC80-D7CD099D911E}"/>
    <cellStyle name="40% - Accent4 3 3 4 4" xfId="19704" xr:uid="{4258786D-8B3F-4843-8A1E-0E60DAF64C5D}"/>
    <cellStyle name="40% - Accent4 3 3 4 5" xfId="7762" xr:uid="{8580DA70-43EA-48A3-ABFC-8AF0FEB8AF5C}"/>
    <cellStyle name="40% - Accent4 3 3 5" xfId="3308" xr:uid="{FC47B83D-DA23-4617-AD41-6F782A0403FC}"/>
    <cellStyle name="40% - Accent4 3 3 5 2" xfId="15271" xr:uid="{482885FC-17DD-4C51-9C6C-075075D7B46A}"/>
    <cellStyle name="40% - Accent4 3 3 5 3" xfId="21230" xr:uid="{1A1899B3-2853-456C-8548-FA9ACC4C5834}"/>
    <cellStyle name="40% - Accent4 3 3 5 4" xfId="9288" xr:uid="{A738ECE3-2718-41B7-A261-42FD8BD1E934}"/>
    <cellStyle name="40% - Accent4 3 3 6" xfId="12301" xr:uid="{47B6FED1-927C-4F79-9A9E-21641D86111C}"/>
    <cellStyle name="40% - Accent4 3 3 7" xfId="18260" xr:uid="{93493946-0ED0-42CA-B9EF-352CFC109C08}"/>
    <cellStyle name="40% - Accent4 3 3 8" xfId="6318" xr:uid="{233B00CD-A7E5-47AC-8D12-A5FF194CE253}"/>
    <cellStyle name="40% - Accent4 3 4" xfId="454" xr:uid="{00000000-0005-0000-0000-000070000000}"/>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3" xfId="23512" xr:uid="{EAE73E5C-6BED-47BB-9FA2-B486C2D2981A}"/>
    <cellStyle name="40% - Accent4 3 4 2 2 2 4" xfId="11570" xr:uid="{D203A260-200A-4828-8BE9-31F797923D7F}"/>
    <cellStyle name="40% - Accent4 3 4 2 2 3" xfId="14583" xr:uid="{89A6735D-975E-4E95-B525-CC3797071F78}"/>
    <cellStyle name="40% - Accent4 3 4 2 2 4" xfId="20542" xr:uid="{58EA52D4-C80D-4737-8A31-3453876C4B80}"/>
    <cellStyle name="40% - Accent4 3 4 2 2 5" xfId="8600" xr:uid="{C0624666-3425-4AF9-B70D-107C890C4FB1}"/>
    <cellStyle name="40% - Accent4 3 4 2 3" xfId="4146" xr:uid="{CA6376C9-3470-46CD-B19A-D476CA701A9C}"/>
    <cellStyle name="40% - Accent4 3 4 2 3 2" xfId="16109" xr:uid="{A2CF17EE-6223-4907-9A06-C1429767FACA}"/>
    <cellStyle name="40% - Accent4 3 4 2 3 3" xfId="22068" xr:uid="{8D6375AA-97D5-425C-95C6-5CE164303E04}"/>
    <cellStyle name="40% - Accent4 3 4 2 3 4" xfId="10126" xr:uid="{F666074D-940A-4319-BF47-AFA82862857A}"/>
    <cellStyle name="40% - Accent4 3 4 2 4" xfId="13139" xr:uid="{641184B8-A41A-4158-A2E4-5335A754B10A}"/>
    <cellStyle name="40% - Accent4 3 4 2 5" xfId="19098" xr:uid="{32D30E25-9635-47CD-BC50-09C207966A6B}"/>
    <cellStyle name="40% - Accent4 3 4 2 6" xfId="7156" xr:uid="{061B3633-E7FA-402A-9298-EC97853B4B8C}"/>
    <cellStyle name="40% - Accent4 3 4 3" xfId="1898" xr:uid="{00000000-0005-0000-0000-000070000000}"/>
    <cellStyle name="40% - Accent4 3 4 3 2" xfId="4868" xr:uid="{E72B05A6-CE38-48C5-AE27-F860A93D8185}"/>
    <cellStyle name="40% - Accent4 3 4 3 2 2" xfId="16831" xr:uid="{7C64D37B-4E44-468A-96FB-519C9CA12376}"/>
    <cellStyle name="40% - Accent4 3 4 3 2 3" xfId="22790" xr:uid="{9BCC83F0-0E07-4AB5-921C-81C3758E2521}"/>
    <cellStyle name="40% - Accent4 3 4 3 2 4" xfId="10848" xr:uid="{6B11D3D5-BABB-4896-AA96-4D6F3E5E2701}"/>
    <cellStyle name="40% - Accent4 3 4 3 3" xfId="13861" xr:uid="{D4401B01-547B-4A07-8A56-936066F51BAA}"/>
    <cellStyle name="40% - Accent4 3 4 3 4" xfId="19820" xr:uid="{03D5C1DE-F546-46B5-BB54-99AEEFAD0536}"/>
    <cellStyle name="40% - Accent4 3 4 3 5" xfId="7878" xr:uid="{0AA01C06-BF62-47E6-A702-1A9BA861845E}"/>
    <cellStyle name="40% - Accent4 3 4 4" xfId="3424" xr:uid="{45131EEF-4CCF-4BD8-841A-C06AA07DC231}"/>
    <cellStyle name="40% - Accent4 3 4 4 2" xfId="15387" xr:uid="{07C042E4-8637-432D-882B-12DC11E6B633}"/>
    <cellStyle name="40% - Accent4 3 4 4 3" xfId="21346" xr:uid="{1F24A721-CE50-4619-83BC-D9F7E61C25C3}"/>
    <cellStyle name="40% - Accent4 3 4 4 4" xfId="9404" xr:uid="{4E7D81A2-E77E-4BCB-A7EF-66038DE94F0E}"/>
    <cellStyle name="40% - Accent4 3 4 5" xfId="12417" xr:uid="{67DB0D8E-3EA4-4B5F-8804-066CE40DFD1E}"/>
    <cellStyle name="40% - Accent4 3 4 6" xfId="18376" xr:uid="{4C003C2D-4E4A-4637-A86C-392043869617}"/>
    <cellStyle name="40% - Accent4 3 4 7" xfId="6434" xr:uid="{5C123633-1D1B-43AA-B9DE-08644583A5B8}"/>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3" xfId="23164" xr:uid="{6BC25680-3156-4A5F-B2D9-B7E4B24388C8}"/>
    <cellStyle name="40% - Accent4 3 5 2 2 4" xfId="11222" xr:uid="{9E512E29-F5A8-4101-A915-0C4ECBB79B0E}"/>
    <cellStyle name="40% - Accent4 3 5 2 3" xfId="14235" xr:uid="{BBC30A73-7F55-4A4F-A623-A7374E450EDA}"/>
    <cellStyle name="40% - Accent4 3 5 2 4" xfId="20194" xr:uid="{3DAC0B9A-8212-4698-AA81-4EE896775F79}"/>
    <cellStyle name="40% - Accent4 3 5 2 5" xfId="8252" xr:uid="{A1745FC6-40E5-45EC-A751-412F48DA9993}"/>
    <cellStyle name="40% - Accent4 3 5 3" xfId="3798" xr:uid="{6568842F-C22B-457E-A6EC-9E48BCE69F7C}"/>
    <cellStyle name="40% - Accent4 3 5 3 2" xfId="15761" xr:uid="{1AEEDBE0-1EEF-4D7D-A6B0-A1B20F372030}"/>
    <cellStyle name="40% - Accent4 3 5 3 3" xfId="21720" xr:uid="{7E6051B2-43E6-4C30-9732-1C9000F20BC7}"/>
    <cellStyle name="40% - Accent4 3 5 3 4" xfId="9778" xr:uid="{3FDF2E64-EC53-40ED-B6A7-D985EC112426}"/>
    <cellStyle name="40% - Accent4 3 5 4" xfId="12791" xr:uid="{69F1FBB0-E176-4667-983C-DCA6E15E10FB}"/>
    <cellStyle name="40% - Accent4 3 5 5" xfId="18750" xr:uid="{821C0890-405F-46E1-BC2A-FC635DECD9A5}"/>
    <cellStyle name="40% - Accent4 3 5 6" xfId="6808" xr:uid="{95EE3C75-1557-46B1-A763-45774E61FE58}"/>
    <cellStyle name="40% - Accent4 3 6" xfId="1550" xr:uid="{00000000-0005-0000-0000-000070000000}"/>
    <cellStyle name="40% - Accent4 3 6 2" xfId="4520" xr:uid="{B685E420-E14C-488F-B7A1-D41577402FC1}"/>
    <cellStyle name="40% - Accent4 3 6 2 2" xfId="16483" xr:uid="{67D11D2F-8F19-4A65-81C3-EEFBA6343AF2}"/>
    <cellStyle name="40% - Accent4 3 6 2 3" xfId="22442" xr:uid="{B51C6106-6050-4946-8A60-FA19121DE623}"/>
    <cellStyle name="40% - Accent4 3 6 2 4" xfId="10500" xr:uid="{59DE28EF-C98A-4AE6-AE46-006119A5C834}"/>
    <cellStyle name="40% - Accent4 3 6 3" xfId="13513" xr:uid="{63494EB8-41B2-4519-A67C-0DBEDE60164F}"/>
    <cellStyle name="40% - Accent4 3 6 4" xfId="19472" xr:uid="{6286F4A5-ACB0-4D7E-BB5B-0D89A712A177}"/>
    <cellStyle name="40% - Accent4 3 6 5" xfId="7530" xr:uid="{3A2A1DEA-B87A-4803-9E7C-A440169205BC}"/>
    <cellStyle name="40% - Accent4 3 7" xfId="3076" xr:uid="{4CE4DBE0-06FF-4DDA-AB6E-B42D9E539F23}"/>
    <cellStyle name="40% - Accent4 3 7 2" xfId="15039" xr:uid="{93CF8A79-6926-4740-A0B2-B4907E6883A9}"/>
    <cellStyle name="40% - Accent4 3 7 3" xfId="20998" xr:uid="{45F4A468-164C-406C-80BD-E2515C66BDD9}"/>
    <cellStyle name="40% - Accent4 3 7 4" xfId="9056" xr:uid="{F62AB85A-E597-4A37-BCA4-421E97B43244}"/>
    <cellStyle name="40% - Accent4 3 8" xfId="12069" xr:uid="{6FF439F4-5584-42A7-8ECD-42B6AF1203C9}"/>
    <cellStyle name="40% - Accent4 3 9" xfId="18028" xr:uid="{ED9CEAE7-81E4-4B4E-A181-ACDA4C7277D4}"/>
    <cellStyle name="40% - Accent4 4" xfId="164" xr:uid="{00000000-0005-0000-0000-0000BC000000}"/>
    <cellStyle name="40% - Accent4 4 2" xfId="512" xr:uid="{00000000-0005-0000-0000-0000BC000000}"/>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3" xfId="23570" xr:uid="{1A4A882B-91B9-4485-B18E-73F066CD4998}"/>
    <cellStyle name="40% - Accent4 4 2 2 2 2 4" xfId="11628" xr:uid="{697386A1-5F8D-46EC-8BE8-C4666B653E50}"/>
    <cellStyle name="40% - Accent4 4 2 2 2 3" xfId="14641" xr:uid="{97A798A0-A236-4438-B6C7-C77A77906C65}"/>
    <cellStyle name="40% - Accent4 4 2 2 2 4" xfId="20600" xr:uid="{B708AF8A-9697-444A-8746-1B80850E6FD5}"/>
    <cellStyle name="40% - Accent4 4 2 2 2 5" xfId="8658" xr:uid="{410CF85F-EFB5-492C-A4BD-6888F4B07650}"/>
    <cellStyle name="40% - Accent4 4 2 2 3" xfId="4204" xr:uid="{DFC9A8CF-771B-44C7-9BB0-D38D29A27713}"/>
    <cellStyle name="40% - Accent4 4 2 2 3 2" xfId="16167" xr:uid="{4007C5C6-5F3E-4365-9265-8E0299EA0549}"/>
    <cellStyle name="40% - Accent4 4 2 2 3 3" xfId="22126" xr:uid="{AF9D1564-1A38-4341-B0A7-BCD34165E308}"/>
    <cellStyle name="40% - Accent4 4 2 2 3 4" xfId="10184" xr:uid="{F51E08E5-CC29-4F23-8F46-AEF7BD5AE037}"/>
    <cellStyle name="40% - Accent4 4 2 2 4" xfId="13197" xr:uid="{4C9CAA88-00A9-45CB-AC0C-F4740951048E}"/>
    <cellStyle name="40% - Accent4 4 2 2 5" xfId="19156" xr:uid="{C61F7B6B-2A27-4DD4-9B8A-C92ED54ADB11}"/>
    <cellStyle name="40% - Accent4 4 2 2 6" xfId="7214" xr:uid="{FB0EBDD9-B957-4364-A723-B021582936A0}"/>
    <cellStyle name="40% - Accent4 4 2 3" xfId="1956" xr:uid="{00000000-0005-0000-0000-0000BC000000}"/>
    <cellStyle name="40% - Accent4 4 2 3 2" xfId="4926" xr:uid="{6A7B479A-9098-4B06-897C-80AF39B79F13}"/>
    <cellStyle name="40% - Accent4 4 2 3 2 2" xfId="16889" xr:uid="{119064CB-04FB-4A29-9013-EEF4F4BD9AB5}"/>
    <cellStyle name="40% - Accent4 4 2 3 2 3" xfId="22848" xr:uid="{ED6DB780-4916-41F1-A38F-7B31318A46EA}"/>
    <cellStyle name="40% - Accent4 4 2 3 2 4" xfId="10906" xr:uid="{47630A73-C9B4-4573-82F5-0C2FB8C65D73}"/>
    <cellStyle name="40% - Accent4 4 2 3 3" xfId="13919" xr:uid="{0C1919C8-5D23-48FF-977C-1DE04DFAC361}"/>
    <cellStyle name="40% - Accent4 4 2 3 4" xfId="19878" xr:uid="{2FE31B6C-2FC5-4980-B06A-FDB232ACA7B6}"/>
    <cellStyle name="40% - Accent4 4 2 3 5" xfId="7936" xr:uid="{CF723F5C-071B-4708-9C6C-00F05A418A07}"/>
    <cellStyle name="40% - Accent4 4 2 4" xfId="3482" xr:uid="{B2D4F0A5-CE9F-4FC0-907D-92DC4C42BF0A}"/>
    <cellStyle name="40% - Accent4 4 2 4 2" xfId="15445" xr:uid="{B7A17E0A-320A-4AF8-B4C4-86936B2D222B}"/>
    <cellStyle name="40% - Accent4 4 2 4 3" xfId="21404" xr:uid="{786B0142-4A88-4BE1-9379-6E7A6B13B20A}"/>
    <cellStyle name="40% - Accent4 4 2 4 4" xfId="9462" xr:uid="{68744D59-05EC-4ABB-A734-F12BACBD3D5D}"/>
    <cellStyle name="40% - Accent4 4 2 5" xfId="12475" xr:uid="{6E5521A8-5607-4C24-AEBC-1C68043FB236}"/>
    <cellStyle name="40% - Accent4 4 2 6" xfId="18434" xr:uid="{004E7122-18D1-4F52-8C69-94CAF465D3D3}"/>
    <cellStyle name="40% - Accent4 4 2 7" xfId="6492" xr:uid="{22FDC3B0-7CBE-4972-B7AE-73B7F2DDF2E7}"/>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3" xfId="23222" xr:uid="{727AB4AF-7E0F-4ED0-A7A2-B3AC4C121024}"/>
    <cellStyle name="40% - Accent4 4 3 2 2 4" xfId="11280" xr:uid="{B85DB76C-6B8F-4F32-BC4E-C11BB9790994}"/>
    <cellStyle name="40% - Accent4 4 3 2 3" xfId="14293" xr:uid="{6FB63636-2967-4ABA-B7BF-249DD53E7AF8}"/>
    <cellStyle name="40% - Accent4 4 3 2 4" xfId="20252" xr:uid="{C9D9D972-A9AB-4552-B50C-CB0DC214B353}"/>
    <cellStyle name="40% - Accent4 4 3 2 5" xfId="8310" xr:uid="{B18E76CD-809E-412F-95CC-41CCFD2CA87B}"/>
    <cellStyle name="40% - Accent4 4 3 3" xfId="3856" xr:uid="{7C80AE39-059A-45CD-9A0B-6252BE0E2ACB}"/>
    <cellStyle name="40% - Accent4 4 3 3 2" xfId="15819" xr:uid="{A7B8F93F-091C-47DF-A129-C72B095B5235}"/>
    <cellStyle name="40% - Accent4 4 3 3 3" xfId="21778" xr:uid="{8C421EA9-8073-4E42-AF5C-BB22F26795B5}"/>
    <cellStyle name="40% - Accent4 4 3 3 4" xfId="9836" xr:uid="{971EDCA9-3B3E-4875-8007-17BE786B3DD1}"/>
    <cellStyle name="40% - Accent4 4 3 4" xfId="12849" xr:uid="{0671317B-B798-4BAB-A16D-7BA2081A92DB}"/>
    <cellStyle name="40% - Accent4 4 3 5" xfId="18808" xr:uid="{F0AF3BC4-DBD8-42A0-A9CB-03C94F3B301D}"/>
    <cellStyle name="40% - Accent4 4 3 6" xfId="6866" xr:uid="{75232230-AD8D-4444-9561-0A21971A80B2}"/>
    <cellStyle name="40% - Accent4 4 4" xfId="1608" xr:uid="{00000000-0005-0000-0000-0000BC000000}"/>
    <cellStyle name="40% - Accent4 4 4 2" xfId="4578" xr:uid="{8C88947D-788B-4EBC-B06E-AA3B6DD2BF28}"/>
    <cellStyle name="40% - Accent4 4 4 2 2" xfId="16541" xr:uid="{64BFD8EC-E8FF-4213-AEFB-4346A2D0F306}"/>
    <cellStyle name="40% - Accent4 4 4 2 3" xfId="22500" xr:uid="{C4906EA6-9389-4C88-940A-D7AC7A0D82FE}"/>
    <cellStyle name="40% - Accent4 4 4 2 4" xfId="10558" xr:uid="{FE278066-BD40-4E35-8C33-8C6E8474FA0C}"/>
    <cellStyle name="40% - Accent4 4 4 3" xfId="13571" xr:uid="{1A7DA5A2-01FF-4911-943D-24E17EC1A33B}"/>
    <cellStyle name="40% - Accent4 4 4 4" xfId="19530" xr:uid="{13A13989-FABF-4A8E-829A-1DE44D129B8E}"/>
    <cellStyle name="40% - Accent4 4 4 5" xfId="7588" xr:uid="{D0EB9BA4-0F1E-4F46-823B-C227146A0A56}"/>
    <cellStyle name="40% - Accent4 4 5" xfId="3134" xr:uid="{93F48E22-43BF-4C92-9E72-79EF01E47500}"/>
    <cellStyle name="40% - Accent4 4 5 2" xfId="15097" xr:uid="{1CD49F84-EF61-4207-BF55-FC45929E99E4}"/>
    <cellStyle name="40% - Accent4 4 5 3" xfId="21056" xr:uid="{515066C8-08F5-4D9D-BA7A-E428981D1458}"/>
    <cellStyle name="40% - Accent4 4 5 4" xfId="9114" xr:uid="{0202DDC5-83F8-4C22-B05D-95AD7464CF6F}"/>
    <cellStyle name="40% - Accent4 4 6" xfId="12127" xr:uid="{E331C3DB-C211-416D-9EFA-AAB188BC392B}"/>
    <cellStyle name="40% - Accent4 4 7" xfId="18086" xr:uid="{CF16FF89-8548-4B28-8705-FE93ED18AFCB}"/>
    <cellStyle name="40% - Accent4 4 8" xfId="6144" xr:uid="{AAEF58AF-CB7F-4B63-A9A0-5EAAEFD72083}"/>
    <cellStyle name="40% - Accent4 5" xfId="280" xr:uid="{00000000-0005-0000-0000-000030010000}"/>
    <cellStyle name="40% - Accent4 5 2" xfId="628" xr:uid="{00000000-0005-0000-0000-000030010000}"/>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3" xfId="23686" xr:uid="{9A160463-BA73-476A-AA83-99A1B0A3F2FF}"/>
    <cellStyle name="40% - Accent4 5 2 2 2 2 4" xfId="11744" xr:uid="{E6E2D5B0-DC9B-441E-8336-C0F2D2C9E82B}"/>
    <cellStyle name="40% - Accent4 5 2 2 2 3" xfId="14757" xr:uid="{FA976D45-42FE-41F3-9C84-3D6D21BC5F21}"/>
    <cellStyle name="40% - Accent4 5 2 2 2 4" xfId="20716" xr:uid="{9FF1611F-B607-49BD-80A7-35939B727A41}"/>
    <cellStyle name="40% - Accent4 5 2 2 2 5" xfId="8774" xr:uid="{63A7EE9F-F760-44B3-876A-AC6E5627E3FD}"/>
    <cellStyle name="40% - Accent4 5 2 2 3" xfId="4320" xr:uid="{22D67570-E19B-4B83-9F72-26A7995A9B9D}"/>
    <cellStyle name="40% - Accent4 5 2 2 3 2" xfId="16283" xr:uid="{A4CFEF33-1A36-40B6-9B5C-20C72A39B799}"/>
    <cellStyle name="40% - Accent4 5 2 2 3 3" xfId="22242" xr:uid="{6998B3E3-8454-4E5F-8B8F-1BA051F614F0}"/>
    <cellStyle name="40% - Accent4 5 2 2 3 4" xfId="10300" xr:uid="{26B9A8EC-91C3-468C-85C3-15AE7F54426A}"/>
    <cellStyle name="40% - Accent4 5 2 2 4" xfId="13313" xr:uid="{1F44B085-A147-4E4B-A737-F69F3B946A2E}"/>
    <cellStyle name="40% - Accent4 5 2 2 5" xfId="19272" xr:uid="{0EB15DBD-3FB0-4D82-B7E2-E83214422AB7}"/>
    <cellStyle name="40% - Accent4 5 2 2 6" xfId="7330" xr:uid="{1BB8FBE7-6076-45DE-B518-2D4ED5E17207}"/>
    <cellStyle name="40% - Accent4 5 2 3" xfId="2072" xr:uid="{00000000-0005-0000-0000-000030010000}"/>
    <cellStyle name="40% - Accent4 5 2 3 2" xfId="5042" xr:uid="{A2F81D2E-E3A9-4D98-B02A-63FB06360FAE}"/>
    <cellStyle name="40% - Accent4 5 2 3 2 2" xfId="17005" xr:uid="{40E3EE58-7847-408F-A41C-405D10CB1F28}"/>
    <cellStyle name="40% - Accent4 5 2 3 2 3" xfId="22964" xr:uid="{5349E94D-74BE-414A-88C8-93E84289D8D7}"/>
    <cellStyle name="40% - Accent4 5 2 3 2 4" xfId="11022" xr:uid="{6A7F3D26-E55B-4087-A71E-24EC33E84339}"/>
    <cellStyle name="40% - Accent4 5 2 3 3" xfId="14035" xr:uid="{C08EAB38-B59B-4EC0-9776-C5294381B5CB}"/>
    <cellStyle name="40% - Accent4 5 2 3 4" xfId="19994" xr:uid="{3AB2D4A3-5B4D-429A-880C-2D5A36F1ACE1}"/>
    <cellStyle name="40% - Accent4 5 2 3 5" xfId="8052" xr:uid="{39C76460-D3EC-4751-AAA9-969D79571408}"/>
    <cellStyle name="40% - Accent4 5 2 4" xfId="3598" xr:uid="{B46850F5-CEAF-45E0-A8A3-67CD8DA211F4}"/>
    <cellStyle name="40% - Accent4 5 2 4 2" xfId="15561" xr:uid="{B7B88CC0-8A96-4C6E-ACE1-A4A6F5225E9E}"/>
    <cellStyle name="40% - Accent4 5 2 4 3" xfId="21520" xr:uid="{C2B44DF9-E610-45DA-A052-208794D222D7}"/>
    <cellStyle name="40% - Accent4 5 2 4 4" xfId="9578" xr:uid="{752E0209-D04D-4F9A-B131-6A2901C0D9FC}"/>
    <cellStyle name="40% - Accent4 5 2 5" xfId="12591" xr:uid="{5693C1AD-1B5F-4BBB-B47F-EDA7751B89E0}"/>
    <cellStyle name="40% - Accent4 5 2 6" xfId="18550" xr:uid="{B6314CFB-5E01-4396-B33A-B0A050B3189F}"/>
    <cellStyle name="40% - Accent4 5 2 7" xfId="6608" xr:uid="{EBB98DDA-9B52-466C-8D99-E688CB87BCC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3" xfId="23338" xr:uid="{717F23E4-304C-49A7-97AA-FF4279728788}"/>
    <cellStyle name="40% - Accent4 5 3 2 2 4" xfId="11396" xr:uid="{EE00E03E-2A54-4CAD-88CD-EADD5D1E4E62}"/>
    <cellStyle name="40% - Accent4 5 3 2 3" xfId="14409" xr:uid="{6A88CCF1-7A46-475D-8193-4A8FCF420BFC}"/>
    <cellStyle name="40% - Accent4 5 3 2 4" xfId="20368" xr:uid="{1B1AE913-9159-4EB5-B3CF-86AC8F619DC3}"/>
    <cellStyle name="40% - Accent4 5 3 2 5" xfId="8426" xr:uid="{DFAA5CFA-DF08-409E-A0C6-F752F25988BC}"/>
    <cellStyle name="40% - Accent4 5 3 3" xfId="3972" xr:uid="{3BF669B7-2DF8-4C73-8387-9B1062A626ED}"/>
    <cellStyle name="40% - Accent4 5 3 3 2" xfId="15935" xr:uid="{E1803281-06F8-4D44-8930-ABF9FE716A64}"/>
    <cellStyle name="40% - Accent4 5 3 3 3" xfId="21894" xr:uid="{D473A9C0-4E3F-47F7-AEE5-60B0EA1D7544}"/>
    <cellStyle name="40% - Accent4 5 3 3 4" xfId="9952" xr:uid="{6D14011D-225B-436F-89F8-ADE2A56F4A0D}"/>
    <cellStyle name="40% - Accent4 5 3 4" xfId="12965" xr:uid="{FBD16485-376D-4056-AF1B-7B2970D279B3}"/>
    <cellStyle name="40% - Accent4 5 3 5" xfId="18924" xr:uid="{8A1555DA-0A42-4089-9A83-3A6372EA5A54}"/>
    <cellStyle name="40% - Accent4 5 3 6" xfId="6982" xr:uid="{E4DF7DDA-5EE1-4508-824C-67664D07E5AC}"/>
    <cellStyle name="40% - Accent4 5 4" xfId="1724" xr:uid="{00000000-0005-0000-0000-000030010000}"/>
    <cellStyle name="40% - Accent4 5 4 2" xfId="4694" xr:uid="{975763D3-FCED-472D-BC1F-9B49DA5E397E}"/>
    <cellStyle name="40% - Accent4 5 4 2 2" xfId="16657" xr:uid="{56664867-FA50-4EA6-B175-1F16DCE088E0}"/>
    <cellStyle name="40% - Accent4 5 4 2 3" xfId="22616" xr:uid="{41B2BCB7-C12A-4359-B5A3-F3DB3189F28B}"/>
    <cellStyle name="40% - Accent4 5 4 2 4" xfId="10674" xr:uid="{9512D521-903B-41D5-81A8-30D934379862}"/>
    <cellStyle name="40% - Accent4 5 4 3" xfId="13687" xr:uid="{C365D8CF-4A55-47A5-BF14-D6168C841924}"/>
    <cellStyle name="40% - Accent4 5 4 4" xfId="19646" xr:uid="{42E5C89E-052E-4774-BC62-E5771DE1D53D}"/>
    <cellStyle name="40% - Accent4 5 4 5" xfId="7704" xr:uid="{925D77D9-5B68-46E2-8149-EB2B3C1FF9DA}"/>
    <cellStyle name="40% - Accent4 5 5" xfId="3250" xr:uid="{8ABEBA75-E5BB-43E7-9830-62A59F65E8A9}"/>
    <cellStyle name="40% - Accent4 5 5 2" xfId="15213" xr:uid="{8F4DE5A8-495D-4C75-9147-12676CE6A8CB}"/>
    <cellStyle name="40% - Accent4 5 5 3" xfId="21172" xr:uid="{91A57E15-1B84-431E-A115-3A4B91A5630D}"/>
    <cellStyle name="40% - Accent4 5 5 4" xfId="9230" xr:uid="{7A1A65B7-B1A6-458F-801D-FEF673E61A07}"/>
    <cellStyle name="40% - Accent4 5 6" xfId="12243" xr:uid="{87892A5F-24B2-47F7-80BB-53E3143F78BA}"/>
    <cellStyle name="40% - Accent4 5 7" xfId="18202" xr:uid="{73597629-933B-4A56-BB08-278B0BDA7797}"/>
    <cellStyle name="40% - Accent4 5 8" xfId="6260" xr:uid="{FE8B8544-C62A-4EB7-A611-A76ABBF65EC6}"/>
    <cellStyle name="40% - Accent4 6" xfId="396" xr:uid="{00000000-0005-0000-0000-0000EE010000}"/>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3" xfId="23454" xr:uid="{BB496C7C-4DD0-4297-8137-BF77B3D069DA}"/>
    <cellStyle name="40% - Accent4 6 2 2 2 4" xfId="11512" xr:uid="{68F3A278-8955-4CA4-A937-D1A6D9A4EC61}"/>
    <cellStyle name="40% - Accent4 6 2 2 3" xfId="14525" xr:uid="{4932269C-7388-4CEF-8728-2E0172E6BAA2}"/>
    <cellStyle name="40% - Accent4 6 2 2 4" xfId="20484" xr:uid="{5BA2A63F-F40C-4600-A1C3-9F6ADBCD75D6}"/>
    <cellStyle name="40% - Accent4 6 2 2 5" xfId="8542" xr:uid="{F203027D-0167-49C7-9E80-7723733913F8}"/>
    <cellStyle name="40% - Accent4 6 2 3" xfId="4088" xr:uid="{9F5C1E5E-FFF5-40E0-8274-ACC53CAB9DDC}"/>
    <cellStyle name="40% - Accent4 6 2 3 2" xfId="16051" xr:uid="{202C4578-0FE8-4FFA-91AB-EBFE69AB967E}"/>
    <cellStyle name="40% - Accent4 6 2 3 3" xfId="22010" xr:uid="{55572720-605E-49F9-9B93-BCD6BAE94C57}"/>
    <cellStyle name="40% - Accent4 6 2 3 4" xfId="10068" xr:uid="{52CDF410-826C-4B95-83D2-44A8188EE512}"/>
    <cellStyle name="40% - Accent4 6 2 4" xfId="13081" xr:uid="{3B89853F-B748-487D-8C2B-72AF31596F91}"/>
    <cellStyle name="40% - Accent4 6 2 5" xfId="19040" xr:uid="{B3BD5E63-86DE-4B77-A656-55D8DD8BF6C2}"/>
    <cellStyle name="40% - Accent4 6 2 6" xfId="7098" xr:uid="{F4F86EBB-FBDE-4870-9B05-FD38F00CB95B}"/>
    <cellStyle name="40% - Accent4 6 3" xfId="1840" xr:uid="{00000000-0005-0000-0000-0000EE010000}"/>
    <cellStyle name="40% - Accent4 6 3 2" xfId="4810" xr:uid="{34612293-9DC7-4281-92DD-F5377DC4741E}"/>
    <cellStyle name="40% - Accent4 6 3 2 2" xfId="16773" xr:uid="{DEC00764-5E05-46DC-A65A-7DEEA6250115}"/>
    <cellStyle name="40% - Accent4 6 3 2 3" xfId="22732" xr:uid="{6D275EB5-BDD0-4AE0-9D20-2D2E5BA51E70}"/>
    <cellStyle name="40% - Accent4 6 3 2 4" xfId="10790" xr:uid="{21FE9567-689D-4EF1-B432-D0026DBF5305}"/>
    <cellStyle name="40% - Accent4 6 3 3" xfId="13803" xr:uid="{A7240B1A-717E-4D9C-A6B8-3147414F55B9}"/>
    <cellStyle name="40% - Accent4 6 3 4" xfId="19762" xr:uid="{90DE64B4-B919-4141-9671-D373F61E6C73}"/>
    <cellStyle name="40% - Accent4 6 3 5" xfId="7820" xr:uid="{5BECC221-1561-4FD7-8D51-10591C684C1E}"/>
    <cellStyle name="40% - Accent4 6 4" xfId="3366" xr:uid="{994A97FD-487C-4C6B-B676-CBD367D7460D}"/>
    <cellStyle name="40% - Accent4 6 4 2" xfId="15329" xr:uid="{BAF57E0C-0632-4279-95E5-6AB0AF714CFC}"/>
    <cellStyle name="40% - Accent4 6 4 3" xfId="21288" xr:uid="{5C94E5B6-52C1-486F-A16E-D9E5F6FB0A26}"/>
    <cellStyle name="40% - Accent4 6 4 4" xfId="9346" xr:uid="{3702E117-72EF-4444-85ED-7E9E631C22FA}"/>
    <cellStyle name="40% - Accent4 6 5" xfId="12359" xr:uid="{6253FA7A-6B23-4836-9760-4E30BC0CF220}"/>
    <cellStyle name="40% - Accent4 6 6" xfId="18318" xr:uid="{B2EC79E4-367D-41E5-AD20-544FE68731DD}"/>
    <cellStyle name="40% - Accent4 6 7" xfId="6376" xr:uid="{45DF4642-DAF9-4790-8070-49A0B3F63DE2}"/>
    <cellStyle name="40% - Accent4 7" xfId="746" xr:uid="{00000000-0005-0000-0000-0000E5020000}"/>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3" xfId="23804" xr:uid="{0D9F126A-BE05-445F-921E-005D7BF3C027}"/>
    <cellStyle name="40% - Accent4 7 2 2 2 4" xfId="11862" xr:uid="{1D494DED-2D1F-4B0E-B084-0E4179564EEA}"/>
    <cellStyle name="40% - Accent4 7 2 2 3" xfId="14875" xr:uid="{53641E4A-92A7-4988-9BEF-C42080076787}"/>
    <cellStyle name="40% - Accent4 7 2 2 4" xfId="20834" xr:uid="{B236EA5F-A788-4128-BF89-80153F7A32F2}"/>
    <cellStyle name="40% - Accent4 7 2 2 5" xfId="8892" xr:uid="{7174F4E2-C6CF-4A28-BCFB-29B271665967}"/>
    <cellStyle name="40% - Accent4 7 2 3" xfId="4438" xr:uid="{D54AB780-6692-41CD-BC2D-EA1708757422}"/>
    <cellStyle name="40% - Accent4 7 2 3 2" xfId="16401" xr:uid="{C22B6703-7957-4A76-AE8D-F164EF3F53A9}"/>
    <cellStyle name="40% - Accent4 7 2 3 3" xfId="22360" xr:uid="{5610A293-BEB3-4759-9012-C19E92779424}"/>
    <cellStyle name="40% - Accent4 7 2 3 4" xfId="10418" xr:uid="{92D80BAD-8CC2-44BB-9CEE-391E1CCFC36F}"/>
    <cellStyle name="40% - Accent4 7 2 4" xfId="13431" xr:uid="{0B90DE9B-D390-44BD-A4D9-B2B8D47A7ADE}"/>
    <cellStyle name="40% - Accent4 7 2 5" xfId="19390" xr:uid="{BB2FB747-B7E7-4EF1-B9E5-3FBB37E205D4}"/>
    <cellStyle name="40% - Accent4 7 2 6" xfId="7448" xr:uid="{B2C2C8AE-D841-4492-AF43-6D428306080D}"/>
    <cellStyle name="40% - Accent4 7 3" xfId="2190" xr:uid="{00000000-0005-0000-0000-0000E5020000}"/>
    <cellStyle name="40% - Accent4 7 3 2" xfId="5160" xr:uid="{69AF72AC-5F56-4B9F-A8C7-8783E40A0EC6}"/>
    <cellStyle name="40% - Accent4 7 3 2 2" xfId="17123" xr:uid="{918FA814-ACAB-4929-8C24-79898F11AD56}"/>
    <cellStyle name="40% - Accent4 7 3 2 3" xfId="23082" xr:uid="{74396655-1B49-40B5-BE2C-BDB27BBBFCD6}"/>
    <cellStyle name="40% - Accent4 7 3 2 4" xfId="11140" xr:uid="{16D0677E-73D0-4D79-AA2E-53427ADCB07B}"/>
    <cellStyle name="40% - Accent4 7 3 3" xfId="14153" xr:uid="{7657359E-837C-41E6-8DA7-605D6478BC70}"/>
    <cellStyle name="40% - Accent4 7 3 4" xfId="20112" xr:uid="{2ACEB721-DE76-4717-8A73-3E0434EB78B4}"/>
    <cellStyle name="40% - Accent4 7 3 5" xfId="8170" xr:uid="{4BE29234-0B99-433A-A82B-253FC15D0516}"/>
    <cellStyle name="40% - Accent4 7 4" xfId="3716" xr:uid="{C71C2A7E-48C4-4504-8ADD-1AA9BE233F5C}"/>
    <cellStyle name="40% - Accent4 7 4 2" xfId="15679" xr:uid="{88695FD1-2F3D-4774-955F-BFDBB7EF031C}"/>
    <cellStyle name="40% - Accent4 7 4 3" xfId="21638" xr:uid="{C3EF0902-E732-4566-BD9C-21F9471C3B1F}"/>
    <cellStyle name="40% - Accent4 7 4 4" xfId="9696" xr:uid="{5601976C-F97E-43F8-B974-CE9EDC6B28EB}"/>
    <cellStyle name="40% - Accent4 7 5" xfId="12709" xr:uid="{0BB42258-0626-4959-9AE9-6BC4A7EEF77E}"/>
    <cellStyle name="40% - Accent4 7 6" xfId="18668" xr:uid="{EC968B5B-9332-40E4-9E41-BB72BBD15B4C}"/>
    <cellStyle name="40% - Accent4 7 7" xfId="6726" xr:uid="{8F72AA45-DFA7-4EA1-9891-EA8ACA8D974F}"/>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3" xfId="23106" xr:uid="{6E4D04C2-46ED-4CDB-9AE3-AEA6CA6C3F18}"/>
    <cellStyle name="40% - Accent4 8 2 2 4" xfId="11164" xr:uid="{8F44B23C-5C0C-498D-886C-CC793C10026B}"/>
    <cellStyle name="40% - Accent4 8 2 3" xfId="14177" xr:uid="{80C6D5C3-9A82-4AB2-A34E-1173A50977FF}"/>
    <cellStyle name="40% - Accent4 8 2 4" xfId="20136" xr:uid="{8935131E-943A-4D49-9629-48E9416A4489}"/>
    <cellStyle name="40% - Accent4 8 2 5" xfId="8194" xr:uid="{19579F87-91F9-49BD-AC90-4DCE0CB10036}"/>
    <cellStyle name="40% - Accent4 8 3" xfId="3740" xr:uid="{E06026DE-05A7-4F34-92B1-F4093C97AC82}"/>
    <cellStyle name="40% - Accent4 8 3 2" xfId="15703" xr:uid="{DEDB6EB4-0D81-4B9B-AE0C-D17EB394A790}"/>
    <cellStyle name="40% - Accent4 8 3 3" xfId="21662" xr:uid="{86268E16-DC1A-42EF-AEDF-7B62C2522C5E}"/>
    <cellStyle name="40% - Accent4 8 3 4" xfId="9720" xr:uid="{56C1047E-58F0-4565-991A-5A19CEA32C1B}"/>
    <cellStyle name="40% - Accent4 8 4" xfId="12733" xr:uid="{2A8FBD33-6C09-415E-8704-0DA7B1812897}"/>
    <cellStyle name="40% - Accent4 8 5" xfId="18692" xr:uid="{A63DB121-3645-491E-871D-B6791BB68F2A}"/>
    <cellStyle name="40% - Accent4 8 6" xfId="6750" xr:uid="{74DD8404-CA23-4BD4-9E81-42B74FE99352}"/>
    <cellStyle name="40% - Accent4 9" xfId="1492" xr:uid="{00000000-0005-0000-0000-00008A070000}"/>
    <cellStyle name="40% - Accent4 9 2" xfId="4462" xr:uid="{6F132B73-7B70-4F24-91F9-2CD954FA9F3A}"/>
    <cellStyle name="40% - Accent4 9 2 2" xfId="16425" xr:uid="{DF30CBF6-9D0E-4FEA-8D3A-9C64542BB254}"/>
    <cellStyle name="40% - Accent4 9 2 3" xfId="22384" xr:uid="{23A55FE5-879E-468C-BDA7-2C5E821824D1}"/>
    <cellStyle name="40% - Accent4 9 2 4" xfId="10442" xr:uid="{92E00143-10AE-45D9-B8C7-46B34E064C07}"/>
    <cellStyle name="40% - Accent4 9 3" xfId="13455" xr:uid="{40439E53-48C7-431C-ADB2-C4123F024B72}"/>
    <cellStyle name="40% - Accent4 9 4" xfId="19414" xr:uid="{208E50D4-F87E-48D1-9D5E-0DCAC21B3C4D}"/>
    <cellStyle name="40% - Accent4 9 5" xfId="7472" xr:uid="{CB7BDC80-CBD3-495C-A25D-DCBF72FDC81B}"/>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3" xfId="23831" xr:uid="{F921704A-6727-4A50-AB00-0AB9016E0319}"/>
    <cellStyle name="40% - Accent5 10 2 4" xfId="11889" xr:uid="{6E88CA4C-F16C-4083-BB5A-5E05FE2DF457}"/>
    <cellStyle name="40% - Accent5 10 3" xfId="14902" xr:uid="{BB07BBDF-644D-4A3D-A606-77B90C6F9BDA}"/>
    <cellStyle name="40% - Accent5 10 4" xfId="20861" xr:uid="{D64BC59C-EBE0-4DE2-836B-7B2775B7972A}"/>
    <cellStyle name="40% - Accent5 10 5" xfId="8919" xr:uid="{42479AE6-DD5F-4A27-B7D9-BD2F16D1CFF8}"/>
    <cellStyle name="40% - Accent5 11" xfId="2972" xr:uid="{9186ACA2-18CC-48AF-AEB8-AC725EDC7AEF}"/>
    <cellStyle name="40% - Accent5 11 2" xfId="5942" xr:uid="{6B149A62-D800-4EBF-BADD-81F1A2608930}"/>
    <cellStyle name="40% - Accent5 11 2 2" xfId="17905" xr:uid="{4B216801-194B-4E2B-8141-AB2753F08D1C}"/>
    <cellStyle name="40% - Accent5 11 2 3" xfId="23864" xr:uid="{A33E1000-F503-43BF-8515-B967C9C24426}"/>
    <cellStyle name="40% - Accent5 11 2 4" xfId="11922" xr:uid="{21C4C357-14BD-4375-A6EE-5F9B8A2C2403}"/>
    <cellStyle name="40% - Accent5 11 3" xfId="14935" xr:uid="{D0A2D8B3-407F-4C33-8D65-0BEF679DFC0A}"/>
    <cellStyle name="40% - Accent5 11 4" xfId="20894" xr:uid="{9EBCBBFB-FBF6-4F59-B87C-406A79CB0257}"/>
    <cellStyle name="40% - Accent5 11 5" xfId="8952" xr:uid="{EEFAF869-A57D-4D77-A9E0-3525ED5D9204}"/>
    <cellStyle name="40% - Accent5 12" xfId="2993" xr:uid="{B547FDD9-79A1-4414-A305-E4967B54CF37}"/>
    <cellStyle name="40% - Accent5 12 2" xfId="5963" xr:uid="{FADE68B7-AADB-4EA3-8C9A-8F1B1C8DD5B5}"/>
    <cellStyle name="40% - Accent5 12 2 2" xfId="17926" xr:uid="{7821F42C-8D14-45CB-991E-14ABA6112361}"/>
    <cellStyle name="40% - Accent5 12 2 3" xfId="23885" xr:uid="{C3C3F613-4A55-40C2-AA03-D2B9CA6CEA1A}"/>
    <cellStyle name="40% - Accent5 12 2 4" xfId="11943" xr:uid="{03768A5A-AA61-47FB-8FB0-09DBF04CF467}"/>
    <cellStyle name="40% - Accent5 12 3" xfId="14956" xr:uid="{3D415EC0-49F9-4FBC-9079-D4B893C46401}"/>
    <cellStyle name="40% - Accent5 12 4" xfId="20915" xr:uid="{2CFDB2FD-B677-4715-9A18-0105AB8F21C5}"/>
    <cellStyle name="40% - Accent5 12 5" xfId="8973" xr:uid="{5EA65113-26D6-46B2-A5AD-0D7E290EE4FF}"/>
    <cellStyle name="40% - Accent5 13" xfId="3020" xr:uid="{D7BC5D4A-F32C-4074-9F50-336FCC69CD69}"/>
    <cellStyle name="40% - Accent5 13 2" xfId="14983" xr:uid="{8FB265EB-B9C7-40A3-B7F6-D0E68CEEA644}"/>
    <cellStyle name="40% - Accent5 13 3" xfId="20942" xr:uid="{63F84FEE-0BDD-4E89-9183-EC217C82983D}"/>
    <cellStyle name="40% - Accent5 13 4" xfId="9000" xr:uid="{9E537028-384E-44C0-8E5E-507CE6DD1EBF}"/>
    <cellStyle name="40% - Accent5 14" xfId="5986" xr:uid="{D6CFC88F-038A-4C93-A49E-8004CA72DF2C}"/>
    <cellStyle name="40% - Accent5 14 2" xfId="17949" xr:uid="{6303579B-1437-4D3D-BA79-E382DC3ED38E}"/>
    <cellStyle name="40% - Accent5 14 3" xfId="23908" xr:uid="{CD6B7D7C-8F38-4EAD-A347-61D6CA654065}"/>
    <cellStyle name="40% - Accent5 14 4" xfId="11966" xr:uid="{D20C782C-7371-41EA-BD08-EF3F715B366E}"/>
    <cellStyle name="40% - Accent5 15" xfId="6007" xr:uid="{8E4B5AA5-F96E-44BA-9DF3-3CB8E23FCF44}"/>
    <cellStyle name="40% - Accent5 15 2" xfId="11987" xr:uid="{E7014511-374A-4B06-8F1E-3AAE460C1225}"/>
    <cellStyle name="40% - Accent5 16" xfId="12012" xr:uid="{23A9C069-FF68-4194-811F-16D0E8503FB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2" xfId="140" xr:uid="{00000000-0005-0000-0000-00004D000000}"/>
    <cellStyle name="40% - Accent5 2 2 10" xfId="6120" xr:uid="{AEB2C396-87EF-41E9-94A7-ECD089C950B2}"/>
    <cellStyle name="40% - Accent5 2 2 2" xfId="256" xr:uid="{00000000-0005-0000-0000-00004D000000}"/>
    <cellStyle name="40% - Accent5 2 2 2 2" xfId="604" xr:uid="{00000000-0005-0000-0000-00004D000000}"/>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3" xfId="23662" xr:uid="{47C3B71D-310A-4234-A561-3FCC20A4C31F}"/>
    <cellStyle name="40% - Accent5 2 2 2 2 2 2 2 4" xfId="11720" xr:uid="{E8ED5CFC-EFE2-4EA8-AA04-CB33DDEDC967}"/>
    <cellStyle name="40% - Accent5 2 2 2 2 2 2 3" xfId="14733" xr:uid="{166422CB-5D36-4476-9338-4597C859F796}"/>
    <cellStyle name="40% - Accent5 2 2 2 2 2 2 4" xfId="20692" xr:uid="{EB1E9C21-97DC-4FF8-9FB7-F7627936A2F4}"/>
    <cellStyle name="40% - Accent5 2 2 2 2 2 2 5" xfId="8750" xr:uid="{69D9DDE4-AEDA-46DD-BD89-4EFD4EC6D2DF}"/>
    <cellStyle name="40% - Accent5 2 2 2 2 2 3" xfId="4296" xr:uid="{0D34846A-BE77-4CAB-AEAD-F7AB785C1986}"/>
    <cellStyle name="40% - Accent5 2 2 2 2 2 3 2" xfId="16259" xr:uid="{1E13D2EC-CEEF-4E7F-BFC8-AD3460172E6E}"/>
    <cellStyle name="40% - Accent5 2 2 2 2 2 3 3" xfId="22218" xr:uid="{DBC4BBD0-35E9-4747-900D-525C92185EE4}"/>
    <cellStyle name="40% - Accent5 2 2 2 2 2 3 4" xfId="10276" xr:uid="{50A78282-A2CB-4E81-BFE2-53665DBB9263}"/>
    <cellStyle name="40% - Accent5 2 2 2 2 2 4" xfId="13289" xr:uid="{0B88D63E-B4FC-4BA2-8D1F-8C32FDF28852}"/>
    <cellStyle name="40% - Accent5 2 2 2 2 2 5" xfId="19248" xr:uid="{008BB30B-E7CE-4DCF-89E7-A00F6A19B62A}"/>
    <cellStyle name="40% - Accent5 2 2 2 2 2 6" xfId="7306" xr:uid="{6172A636-27BE-4F56-92D8-1E09B9334731}"/>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3" xfId="22940" xr:uid="{C8AE8832-B1CD-449A-A364-5ADB0FC32053}"/>
    <cellStyle name="40% - Accent5 2 2 2 2 3 2 4" xfId="10998" xr:uid="{68965BD6-FE5A-47C9-82EB-E9A0A5CF3704}"/>
    <cellStyle name="40% - Accent5 2 2 2 2 3 3" xfId="14011" xr:uid="{F8474514-1A04-4ECA-B2E3-C567DD91EA45}"/>
    <cellStyle name="40% - Accent5 2 2 2 2 3 4" xfId="19970" xr:uid="{8B6D7AFB-C606-4500-896C-CCBE73FB193E}"/>
    <cellStyle name="40% - Accent5 2 2 2 2 3 5" xfId="8028" xr:uid="{9440C2B9-CB6F-4D7B-AD86-2A830FE1F5C2}"/>
    <cellStyle name="40% - Accent5 2 2 2 2 4" xfId="3574" xr:uid="{E9B40E8E-1BA0-4769-8827-8553CCF2A5BB}"/>
    <cellStyle name="40% - Accent5 2 2 2 2 4 2" xfId="15537" xr:uid="{1BDC197C-4CB9-4E7A-A202-DBC9CBC75481}"/>
    <cellStyle name="40% - Accent5 2 2 2 2 4 3" xfId="21496" xr:uid="{3DCCCD58-2EEE-4163-93DE-A1140847E42A}"/>
    <cellStyle name="40% - Accent5 2 2 2 2 4 4" xfId="9554" xr:uid="{095DB708-E2D9-49EB-AF4E-868731A0660C}"/>
    <cellStyle name="40% - Accent5 2 2 2 2 5" xfId="12567" xr:uid="{CB96A75F-DFA0-4B6C-957F-ED9B2879EE5D}"/>
    <cellStyle name="40% - Accent5 2 2 2 2 6" xfId="18526" xr:uid="{BEDFAC2F-A04D-4DBD-856E-4C874B445A67}"/>
    <cellStyle name="40% - Accent5 2 2 2 2 7" xfId="6584" xr:uid="{04D0F2B6-548F-49B6-BF15-19C6E4A2C36B}"/>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3" xfId="23314" xr:uid="{E8FEF625-B49A-4C89-9778-24F305EC8D93}"/>
    <cellStyle name="40% - Accent5 2 2 2 3 2 2 4" xfId="11372" xr:uid="{1C7FDBD1-FA19-4738-97DD-C61F67A84869}"/>
    <cellStyle name="40% - Accent5 2 2 2 3 2 3" xfId="14385" xr:uid="{72F37242-BC2C-46B1-9B74-F8B92E87F375}"/>
    <cellStyle name="40% - Accent5 2 2 2 3 2 4" xfId="20344" xr:uid="{36E6C4FC-AC9A-4C1A-9F9C-C9608E7E3BB4}"/>
    <cellStyle name="40% - Accent5 2 2 2 3 2 5" xfId="8402" xr:uid="{221632EC-3B4F-4CC0-B6FA-232F1C176B7A}"/>
    <cellStyle name="40% - Accent5 2 2 2 3 3" xfId="3948" xr:uid="{CA0C3320-08A0-4566-9995-8670AD492CB5}"/>
    <cellStyle name="40% - Accent5 2 2 2 3 3 2" xfId="15911" xr:uid="{A8CBA740-6AE9-4B0A-AF2B-01D70511C70F}"/>
    <cellStyle name="40% - Accent5 2 2 2 3 3 3" xfId="21870" xr:uid="{CDD2B50D-DE73-4CCE-96E1-5634AA5468FC}"/>
    <cellStyle name="40% - Accent5 2 2 2 3 3 4" xfId="9928" xr:uid="{3E553733-6BF2-45AD-9343-64DE06F1BE32}"/>
    <cellStyle name="40% - Accent5 2 2 2 3 4" xfId="12941" xr:uid="{F758C103-C001-4E9E-B1B4-14D1955493FB}"/>
    <cellStyle name="40% - Accent5 2 2 2 3 5" xfId="18900" xr:uid="{612BD7C4-3A9F-46EC-86BE-0B5AEBDB907E}"/>
    <cellStyle name="40% - Accent5 2 2 2 3 6" xfId="6958" xr:uid="{85316240-8A51-4F08-9469-34F26EE2F86A}"/>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3" xfId="22592" xr:uid="{01D884D1-7954-4E65-9D7D-F9AB38AB06CA}"/>
    <cellStyle name="40% - Accent5 2 2 2 4 2 4" xfId="10650" xr:uid="{A8A45FEB-6872-4DEF-9E4C-5DA9B9219F02}"/>
    <cellStyle name="40% - Accent5 2 2 2 4 3" xfId="13663" xr:uid="{79566F9B-0036-46A6-AFE0-0973B99CBAB3}"/>
    <cellStyle name="40% - Accent5 2 2 2 4 4" xfId="19622" xr:uid="{185139CC-BAA4-4293-B48B-9079E5A2E034}"/>
    <cellStyle name="40% - Accent5 2 2 2 4 5" xfId="7680" xr:uid="{86AF2364-E69F-405F-BA85-5926EF06F0E6}"/>
    <cellStyle name="40% - Accent5 2 2 2 5" xfId="3226" xr:uid="{53067054-C5D1-406F-8155-92E6E6CFF290}"/>
    <cellStyle name="40% - Accent5 2 2 2 5 2" xfId="15189" xr:uid="{E8F8F14B-6A48-4ECC-9446-02FDB27504EE}"/>
    <cellStyle name="40% - Accent5 2 2 2 5 3" xfId="21148" xr:uid="{FD9D6C47-7E5D-41D9-ABE8-B0C1C123501B}"/>
    <cellStyle name="40% - Accent5 2 2 2 5 4" xfId="9206" xr:uid="{90BDEAC7-E7A8-4497-A0C6-99A8A45CB1FA}"/>
    <cellStyle name="40% - Accent5 2 2 2 6" xfId="12219" xr:uid="{0B0EEB72-0D64-4356-A715-DFFD3ED42536}"/>
    <cellStyle name="40% - Accent5 2 2 2 7" xfId="18178" xr:uid="{BB282001-90B5-491D-AEFF-4EC25E6F9D4F}"/>
    <cellStyle name="40% - Accent5 2 2 2 8" xfId="6236" xr:uid="{EB7533D5-2587-4992-A890-4D07F8F25EBB}"/>
    <cellStyle name="40% - Accent5 2 2 3" xfId="372" xr:uid="{00000000-0005-0000-0000-00004D000000}"/>
    <cellStyle name="40% - Accent5 2 2 3 2" xfId="720" xr:uid="{00000000-0005-0000-0000-00004D000000}"/>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3" xfId="23778" xr:uid="{4B0098EC-C719-42A3-AFE9-172138B8AE30}"/>
    <cellStyle name="40% - Accent5 2 2 3 2 2 2 2 4" xfId="11836" xr:uid="{87B153A1-7F48-4A5E-B1FC-7585C34CF22C}"/>
    <cellStyle name="40% - Accent5 2 2 3 2 2 2 3" xfId="14849" xr:uid="{6C6354AA-F797-44B3-B3C3-B5C7ABB022F5}"/>
    <cellStyle name="40% - Accent5 2 2 3 2 2 2 4" xfId="20808" xr:uid="{2B67A5C5-92E7-4F9C-AEA2-CDFC9A2A49A7}"/>
    <cellStyle name="40% - Accent5 2 2 3 2 2 2 5" xfId="8866" xr:uid="{337986CC-F009-4FB3-8FD4-A331F2D4C986}"/>
    <cellStyle name="40% - Accent5 2 2 3 2 2 3" xfId="4412" xr:uid="{31A43532-DAEB-4802-8449-41514EC5A119}"/>
    <cellStyle name="40% - Accent5 2 2 3 2 2 3 2" xfId="16375" xr:uid="{4E2F14F2-F02B-42F4-9818-88A92670BC8A}"/>
    <cellStyle name="40% - Accent5 2 2 3 2 2 3 3" xfId="22334" xr:uid="{8DAD59A5-F760-4213-8F33-B726490A9287}"/>
    <cellStyle name="40% - Accent5 2 2 3 2 2 3 4" xfId="10392" xr:uid="{153FCE39-7ACE-47EC-9FCB-61CA89AA7474}"/>
    <cellStyle name="40% - Accent5 2 2 3 2 2 4" xfId="13405" xr:uid="{24694024-C3C0-4881-90B8-D9627DB730A8}"/>
    <cellStyle name="40% - Accent5 2 2 3 2 2 5" xfId="19364" xr:uid="{9E821D68-133E-4BAD-A22B-0970D22E5A76}"/>
    <cellStyle name="40% - Accent5 2 2 3 2 2 6" xfId="7422" xr:uid="{9A794394-EAD4-4C1A-9848-51582C74CB27}"/>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3" xfId="23056" xr:uid="{DDABA310-3BF0-4F88-A57E-5EBFE56B965A}"/>
    <cellStyle name="40% - Accent5 2 2 3 2 3 2 4" xfId="11114" xr:uid="{BBEC52C0-7AF3-48A8-B885-2009C1EBD106}"/>
    <cellStyle name="40% - Accent5 2 2 3 2 3 3" xfId="14127" xr:uid="{36F59EA7-1506-49E9-94BC-C40D8C5FABD6}"/>
    <cellStyle name="40% - Accent5 2 2 3 2 3 4" xfId="20086" xr:uid="{748EEECD-76B8-462A-BD07-7ACBFDDE8B78}"/>
    <cellStyle name="40% - Accent5 2 2 3 2 3 5" xfId="8144" xr:uid="{85BA89CF-1DAF-482C-97AF-A9EEB56D59C9}"/>
    <cellStyle name="40% - Accent5 2 2 3 2 4" xfId="3690" xr:uid="{FB6D81EC-9815-41A4-8DD9-29B847B8226D}"/>
    <cellStyle name="40% - Accent5 2 2 3 2 4 2" xfId="15653" xr:uid="{2C7B6D66-1B97-4743-87BA-37CDCFB48DB1}"/>
    <cellStyle name="40% - Accent5 2 2 3 2 4 3" xfId="21612" xr:uid="{2C30DFE9-91F1-434D-A178-5BA3DB237A74}"/>
    <cellStyle name="40% - Accent5 2 2 3 2 4 4" xfId="9670" xr:uid="{C6C4EBBE-DE41-4FFC-833A-59DCF3A57416}"/>
    <cellStyle name="40% - Accent5 2 2 3 2 5" xfId="12683" xr:uid="{36AB0141-0F8C-46C4-97B7-055E294F5C2C}"/>
    <cellStyle name="40% - Accent5 2 2 3 2 6" xfId="18642" xr:uid="{E33D88DB-B8D4-487A-92DF-6F965B103644}"/>
    <cellStyle name="40% - Accent5 2 2 3 2 7" xfId="6700" xr:uid="{A121839D-A6CB-42C8-86DE-FEDB297F1118}"/>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3" xfId="23430" xr:uid="{4A500A89-B41F-4657-B612-FB0122DE3C4C}"/>
    <cellStyle name="40% - Accent5 2 2 3 3 2 2 4" xfId="11488" xr:uid="{E4F80BA6-D698-4206-9C1A-1D07AE989F33}"/>
    <cellStyle name="40% - Accent5 2 2 3 3 2 3" xfId="14501" xr:uid="{34CF9DEE-8632-403D-86AB-305C2256BD22}"/>
    <cellStyle name="40% - Accent5 2 2 3 3 2 4" xfId="20460" xr:uid="{1E86A99B-6B2F-48D6-9687-9ABB09AFC60A}"/>
    <cellStyle name="40% - Accent5 2 2 3 3 2 5" xfId="8518" xr:uid="{4D012369-E985-4F6E-98DC-EFD274F7BB54}"/>
    <cellStyle name="40% - Accent5 2 2 3 3 3" xfId="4064" xr:uid="{53B1B0BE-9FF0-4E43-B8E7-7BB9A598D394}"/>
    <cellStyle name="40% - Accent5 2 2 3 3 3 2" xfId="16027" xr:uid="{93D2E565-3DC5-4C9C-8F2D-8745EE5AE4B2}"/>
    <cellStyle name="40% - Accent5 2 2 3 3 3 3" xfId="21986" xr:uid="{2CA025A7-9909-4C42-9CD4-B8920A0CB357}"/>
    <cellStyle name="40% - Accent5 2 2 3 3 3 4" xfId="10044" xr:uid="{BEE1EBB2-2920-4206-96EB-7341535D8719}"/>
    <cellStyle name="40% - Accent5 2 2 3 3 4" xfId="13057" xr:uid="{66286960-D1D7-40F7-86B3-3806BC71E3DA}"/>
    <cellStyle name="40% - Accent5 2 2 3 3 5" xfId="19016" xr:uid="{B1E27468-8C84-48D9-851B-649E26B85746}"/>
    <cellStyle name="40% - Accent5 2 2 3 3 6" xfId="7074" xr:uid="{F742219E-CC1C-4E20-BF86-0F7E6517033B}"/>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3" xfId="22708" xr:uid="{2DE9D2CC-28CB-4EDD-B951-1AB6E0A8FFD7}"/>
    <cellStyle name="40% - Accent5 2 2 3 4 2 4" xfId="10766" xr:uid="{BBC24FEF-7ADD-40B2-8FB8-5CA8E41F3805}"/>
    <cellStyle name="40% - Accent5 2 2 3 4 3" xfId="13779" xr:uid="{B693BC85-A66D-402B-88C3-4AB33E4E5374}"/>
    <cellStyle name="40% - Accent5 2 2 3 4 4" xfId="19738" xr:uid="{7A98A8A5-235E-4B9F-BD63-E3EAFB23B845}"/>
    <cellStyle name="40% - Accent5 2 2 3 4 5" xfId="7796" xr:uid="{7A7FA26A-34B1-46CA-8BE7-3417AA7D6310}"/>
    <cellStyle name="40% - Accent5 2 2 3 5" xfId="3342" xr:uid="{F5AEDA60-E03C-4DF1-9434-17C2499BABC0}"/>
    <cellStyle name="40% - Accent5 2 2 3 5 2" xfId="15305" xr:uid="{BE2C1BAB-394E-4C4F-A78A-44849CF62892}"/>
    <cellStyle name="40% - Accent5 2 2 3 5 3" xfId="21264" xr:uid="{ABB8D28F-C14A-49C3-A37E-3858EEF2B188}"/>
    <cellStyle name="40% - Accent5 2 2 3 5 4" xfId="9322" xr:uid="{71955FDF-B9A8-4405-8D7A-BF4091FB4246}"/>
    <cellStyle name="40% - Accent5 2 2 3 6" xfId="12335" xr:uid="{6BA66955-ECA9-4C37-843D-7C459ED02CBE}"/>
    <cellStyle name="40% - Accent5 2 2 3 7" xfId="18294" xr:uid="{FFE3EA0D-2D92-47E6-A1CB-2115BC9F289C}"/>
    <cellStyle name="40% - Accent5 2 2 3 8" xfId="6352" xr:uid="{90B94A2C-5B5D-4998-ABC5-D7E60D20198F}"/>
    <cellStyle name="40% - Accent5 2 2 4" xfId="488" xr:uid="{00000000-0005-0000-0000-00004D000000}"/>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3" xfId="23546" xr:uid="{10AD5EE7-7BF1-41E0-BD5A-558B45210202}"/>
    <cellStyle name="40% - Accent5 2 2 4 2 2 2 4" xfId="11604" xr:uid="{D5643919-1824-4810-80A9-AB8DB1BBA6E2}"/>
    <cellStyle name="40% - Accent5 2 2 4 2 2 3" xfId="14617" xr:uid="{500CF229-BDEF-4111-B6EB-06DCF5D3466D}"/>
    <cellStyle name="40% - Accent5 2 2 4 2 2 4" xfId="20576" xr:uid="{B4CF9436-4727-48D6-8F55-69DC16568461}"/>
    <cellStyle name="40% - Accent5 2 2 4 2 2 5" xfId="8634" xr:uid="{BF6CC58F-5EAD-4A98-8497-09B724A011F0}"/>
    <cellStyle name="40% - Accent5 2 2 4 2 3" xfId="4180" xr:uid="{B05504B4-7ECA-4CFD-A211-5139C204A121}"/>
    <cellStyle name="40% - Accent5 2 2 4 2 3 2" xfId="16143" xr:uid="{3EE821B2-8B01-49DA-9A19-EE62C297740E}"/>
    <cellStyle name="40% - Accent5 2 2 4 2 3 3" xfId="22102" xr:uid="{7D29BC9E-9E63-4AA7-9C6D-26D62AD05694}"/>
    <cellStyle name="40% - Accent5 2 2 4 2 3 4" xfId="10160" xr:uid="{5F38316B-3581-4ADA-903A-683C94EF9BE3}"/>
    <cellStyle name="40% - Accent5 2 2 4 2 4" xfId="13173" xr:uid="{D5AAB227-6245-40CF-BC0D-5937614AFBC4}"/>
    <cellStyle name="40% - Accent5 2 2 4 2 5" xfId="19132" xr:uid="{C54B4E2A-6131-4DA1-BD54-C61AC9A77A62}"/>
    <cellStyle name="40% - Accent5 2 2 4 2 6" xfId="7190" xr:uid="{70DF0A45-F1CC-4866-B4D9-3E0E7EAAB5EB}"/>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3" xfId="22824" xr:uid="{316D85E0-B962-457F-8E41-79A18949AA21}"/>
    <cellStyle name="40% - Accent5 2 2 4 3 2 4" xfId="10882" xr:uid="{F5D450EB-0B2F-4A8F-A22C-79231DAC7B5B}"/>
    <cellStyle name="40% - Accent5 2 2 4 3 3" xfId="13895" xr:uid="{EA009272-7D26-4A61-93F5-36599CBB9B24}"/>
    <cellStyle name="40% - Accent5 2 2 4 3 4" xfId="19854" xr:uid="{42804D58-A26B-49E6-9AE5-3D02DB012E74}"/>
    <cellStyle name="40% - Accent5 2 2 4 3 5" xfId="7912" xr:uid="{9ACFA0FA-797D-48DF-8FDA-9EF9DCC8EDB7}"/>
    <cellStyle name="40% - Accent5 2 2 4 4" xfId="3458" xr:uid="{D9898D85-2D6C-4E96-9DFB-939284FF24BE}"/>
    <cellStyle name="40% - Accent5 2 2 4 4 2" xfId="15421" xr:uid="{5FB81FF4-F59F-46D5-A253-8CFB1F5412FB}"/>
    <cellStyle name="40% - Accent5 2 2 4 4 3" xfId="21380" xr:uid="{46B19F2C-8A8C-4F7E-AE19-FCA963E5F848}"/>
    <cellStyle name="40% - Accent5 2 2 4 4 4" xfId="9438" xr:uid="{089AAA18-EEF3-4D57-BA82-AC3DF8F9D522}"/>
    <cellStyle name="40% - Accent5 2 2 4 5" xfId="12451" xr:uid="{B492E891-209F-4C1A-AB65-4800847A2FE7}"/>
    <cellStyle name="40% - Accent5 2 2 4 6" xfId="18410" xr:uid="{90CE12EE-CA9B-4611-A57C-262DE1B18785}"/>
    <cellStyle name="40% - Accent5 2 2 4 7" xfId="6468" xr:uid="{9C4C033D-183D-4EAD-A076-486529003F44}"/>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3" xfId="23198" xr:uid="{B1E9FF8E-1B2D-43A4-BE68-6049116BA9EC}"/>
    <cellStyle name="40% - Accent5 2 2 5 2 2 4" xfId="11256" xr:uid="{5C445F9B-712D-4713-A398-DDFED64568B6}"/>
    <cellStyle name="40% - Accent5 2 2 5 2 3" xfId="14269" xr:uid="{72499CA5-EC86-40DC-8BB4-BAD2081D946A}"/>
    <cellStyle name="40% - Accent5 2 2 5 2 4" xfId="20228" xr:uid="{A257A46C-1F2D-484D-92C0-5BE7A3B1BF0D}"/>
    <cellStyle name="40% - Accent5 2 2 5 2 5" xfId="8286" xr:uid="{B75CA182-80D9-44D4-80C5-04BD173BCAF7}"/>
    <cellStyle name="40% - Accent5 2 2 5 3" xfId="3832" xr:uid="{B57B7DBB-DC5C-47F3-A516-FC81818E3EE5}"/>
    <cellStyle name="40% - Accent5 2 2 5 3 2" xfId="15795" xr:uid="{A491CFF5-9D91-4B2D-A6B8-27872BBAD605}"/>
    <cellStyle name="40% - Accent5 2 2 5 3 3" xfId="21754" xr:uid="{EC5C5A5F-14AA-4A26-9C0C-DE6701917379}"/>
    <cellStyle name="40% - Accent5 2 2 5 3 4" xfId="9812" xr:uid="{F929B4DC-EF33-4895-8824-E6AE7003511D}"/>
    <cellStyle name="40% - Accent5 2 2 5 4" xfId="12825" xr:uid="{32D5F7CC-9093-4CA6-A845-8F19DDE7A54A}"/>
    <cellStyle name="40% - Accent5 2 2 5 5" xfId="18784" xr:uid="{6C09D98B-BB8A-466C-9917-744526B0AE48}"/>
    <cellStyle name="40% - Accent5 2 2 5 6" xfId="6842" xr:uid="{A4948B04-6826-44C1-8C22-45A0FA8DAD10}"/>
    <cellStyle name="40% - Accent5 2 2 6" xfId="1584" xr:uid="{00000000-0005-0000-0000-00004D000000}"/>
    <cellStyle name="40% - Accent5 2 2 6 2" xfId="4554" xr:uid="{03B22B69-2090-4BF8-8D8C-283D2330B79A}"/>
    <cellStyle name="40% - Accent5 2 2 6 2 2" xfId="16517" xr:uid="{C34C41DC-650F-43A2-8CF3-4FEFFDC71DD5}"/>
    <cellStyle name="40% - Accent5 2 2 6 2 3" xfId="22476" xr:uid="{476B33A6-BF89-4354-9A51-A3697FA7BD75}"/>
    <cellStyle name="40% - Accent5 2 2 6 2 4" xfId="10534" xr:uid="{C2448AA4-5C92-4DAB-B3A8-490FCD27BC82}"/>
    <cellStyle name="40% - Accent5 2 2 6 3" xfId="13547" xr:uid="{8DD9B6BB-88D2-4F46-82BD-83A00251089A}"/>
    <cellStyle name="40% - Accent5 2 2 6 4" xfId="19506" xr:uid="{ADB1EBCC-61DD-4B5C-ADEA-0EE98D67EE97}"/>
    <cellStyle name="40% - Accent5 2 2 6 5" xfId="7564" xr:uid="{FA4BDEA4-E8A8-4FFD-AC72-17BD506009AD}"/>
    <cellStyle name="40% - Accent5 2 2 7" xfId="3110" xr:uid="{AEF06646-50CA-424C-A348-A97C2D41C6A9}"/>
    <cellStyle name="40% - Accent5 2 2 7 2" xfId="15073" xr:uid="{69C45B26-1227-4167-9308-3609A91A94A8}"/>
    <cellStyle name="40% - Accent5 2 2 7 3" xfId="21032" xr:uid="{1572B006-D218-4F53-B8ED-9979148EA5BF}"/>
    <cellStyle name="40% - Accent5 2 2 7 4" xfId="9090" xr:uid="{17D82AA8-A242-4C04-AA7C-B836A574CA05}"/>
    <cellStyle name="40% - Accent5 2 2 8" xfId="12103" xr:uid="{CC74257F-FD5C-4178-AC72-BEACD1DB80F0}"/>
    <cellStyle name="40% - Accent5 2 2 9" xfId="18062" xr:uid="{FCB65FF9-B8A1-4A40-B101-EE6BB076E68F}"/>
    <cellStyle name="40% - Accent5 2 3" xfId="198" xr:uid="{00000000-0005-0000-0000-00004D000000}"/>
    <cellStyle name="40% - Accent5 2 3 2" xfId="546" xr:uid="{00000000-0005-0000-0000-00004D000000}"/>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3" xfId="23604" xr:uid="{48FB7F2C-1583-495B-B6FB-B9FAF9D9248B}"/>
    <cellStyle name="40% - Accent5 2 3 2 2 2 2 4" xfId="11662" xr:uid="{880C393F-1642-4E95-B117-9867ED28141E}"/>
    <cellStyle name="40% - Accent5 2 3 2 2 2 3" xfId="14675" xr:uid="{165E5557-A5DC-40F5-A17E-F49AAD4D095E}"/>
    <cellStyle name="40% - Accent5 2 3 2 2 2 4" xfId="20634" xr:uid="{0A05CA59-A308-4F71-87E4-254135926E35}"/>
    <cellStyle name="40% - Accent5 2 3 2 2 2 5" xfId="8692" xr:uid="{D53A3F46-4EF1-4C7C-BB98-A4963046CACC}"/>
    <cellStyle name="40% - Accent5 2 3 2 2 3" xfId="4238" xr:uid="{68433C07-6FA3-4AC9-894A-A392323D4F42}"/>
    <cellStyle name="40% - Accent5 2 3 2 2 3 2" xfId="16201" xr:uid="{171AF70B-4B90-4E19-B5C5-03B0BA8C871F}"/>
    <cellStyle name="40% - Accent5 2 3 2 2 3 3" xfId="22160" xr:uid="{21E2A615-C77B-40A3-B49F-A3BDC859B558}"/>
    <cellStyle name="40% - Accent5 2 3 2 2 3 4" xfId="10218" xr:uid="{51400AC6-35FB-4130-B5AF-31063B831383}"/>
    <cellStyle name="40% - Accent5 2 3 2 2 4" xfId="13231" xr:uid="{74983ADA-908F-4643-BF51-ADC231420A08}"/>
    <cellStyle name="40% - Accent5 2 3 2 2 5" xfId="19190" xr:uid="{BA7FFF5B-D206-4519-8087-51901F1DAAB5}"/>
    <cellStyle name="40% - Accent5 2 3 2 2 6" xfId="7248" xr:uid="{069F7CE7-D3EF-450F-B53B-79ED569B8E60}"/>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3" xfId="22882" xr:uid="{92695318-C929-4425-9C7D-D5F056A5721E}"/>
    <cellStyle name="40% - Accent5 2 3 2 3 2 4" xfId="10940" xr:uid="{28AE1863-1E4B-4DA1-A7E7-061A1D99E13C}"/>
    <cellStyle name="40% - Accent5 2 3 2 3 3" xfId="13953" xr:uid="{C5D450A0-DB5E-4283-9813-722051D83CAD}"/>
    <cellStyle name="40% - Accent5 2 3 2 3 4" xfId="19912" xr:uid="{B70F4240-43D7-44E8-AEC3-62A3B640C9CA}"/>
    <cellStyle name="40% - Accent5 2 3 2 3 5" xfId="7970" xr:uid="{7DF6EB27-AD99-423D-8D6C-3116DC3B85BC}"/>
    <cellStyle name="40% - Accent5 2 3 2 4" xfId="3516" xr:uid="{3EA3A031-5119-477D-92F1-DE791121230A}"/>
    <cellStyle name="40% - Accent5 2 3 2 4 2" xfId="15479" xr:uid="{CCDF3BA3-3442-4592-94A4-8A71D5219287}"/>
    <cellStyle name="40% - Accent5 2 3 2 4 3" xfId="21438" xr:uid="{27B4DF8D-E616-4C40-B511-6A51EA626B2A}"/>
    <cellStyle name="40% - Accent5 2 3 2 4 4" xfId="9496" xr:uid="{ABAAC8AC-881F-43F2-99C9-54B16E784898}"/>
    <cellStyle name="40% - Accent5 2 3 2 5" xfId="12509" xr:uid="{F2BF946A-D909-4379-8933-EA0D4F12661F}"/>
    <cellStyle name="40% - Accent5 2 3 2 6" xfId="18468" xr:uid="{D51A7E29-70BD-43C0-A659-734CEA70F451}"/>
    <cellStyle name="40% - Accent5 2 3 2 7" xfId="6526" xr:uid="{4F9EECAE-6C68-4772-A52F-E32028C924C8}"/>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3" xfId="23256" xr:uid="{0CD258A7-BED6-4E3C-9800-E2FD67CE8256}"/>
    <cellStyle name="40% - Accent5 2 3 3 2 2 4" xfId="11314" xr:uid="{C07D472C-7268-4D48-8057-E54FE4B3F8C8}"/>
    <cellStyle name="40% - Accent5 2 3 3 2 3" xfId="14327" xr:uid="{1E2F29E7-BBCD-480D-B9C9-6FC26A9A6D32}"/>
    <cellStyle name="40% - Accent5 2 3 3 2 4" xfId="20286" xr:uid="{675FBDFB-747F-4510-9776-8DEB09A4CF3E}"/>
    <cellStyle name="40% - Accent5 2 3 3 2 5" xfId="8344" xr:uid="{766A398F-7250-4540-8DD4-22CFD7ABC9C9}"/>
    <cellStyle name="40% - Accent5 2 3 3 3" xfId="3890" xr:uid="{DE2AB3EC-5B21-4741-A289-8D658E8F7DC9}"/>
    <cellStyle name="40% - Accent5 2 3 3 3 2" xfId="15853" xr:uid="{7B6720C1-7E3F-494B-AD09-3389B36C4610}"/>
    <cellStyle name="40% - Accent5 2 3 3 3 3" xfId="21812" xr:uid="{CF9486CD-4347-498F-B604-9FFDB2C9DEB2}"/>
    <cellStyle name="40% - Accent5 2 3 3 3 4" xfId="9870" xr:uid="{5E22A145-4140-4983-A751-5AC501E3E3C3}"/>
    <cellStyle name="40% - Accent5 2 3 3 4" xfId="12883" xr:uid="{E7AE30D1-0988-4312-9735-FBF7C488EDC6}"/>
    <cellStyle name="40% - Accent5 2 3 3 5" xfId="18842" xr:uid="{13337C77-DE63-4E81-9939-84B7C98C2279}"/>
    <cellStyle name="40% - Accent5 2 3 3 6" xfId="6900" xr:uid="{67AE6E22-CA9D-4014-A25D-0C174992891C}"/>
    <cellStyle name="40% - Accent5 2 3 4" xfId="1642" xr:uid="{00000000-0005-0000-0000-00004D000000}"/>
    <cellStyle name="40% - Accent5 2 3 4 2" xfId="4612" xr:uid="{E15E78F4-8877-43E1-9773-67A06F5DC2AA}"/>
    <cellStyle name="40% - Accent5 2 3 4 2 2" xfId="16575" xr:uid="{240DC1C1-2E53-4E8E-9DCF-4DAEB179B525}"/>
    <cellStyle name="40% - Accent5 2 3 4 2 3" xfId="22534" xr:uid="{99A3B1C8-A359-48F9-A685-2462C14B8177}"/>
    <cellStyle name="40% - Accent5 2 3 4 2 4" xfId="10592" xr:uid="{5E57E226-3DBF-4C3E-968E-AF3D8A6DFA92}"/>
    <cellStyle name="40% - Accent5 2 3 4 3" xfId="13605" xr:uid="{7850575D-CCD7-4247-BD4C-A1BCE5CB3730}"/>
    <cellStyle name="40% - Accent5 2 3 4 4" xfId="19564" xr:uid="{3499A8AB-6544-4461-BEA7-5F288CC12804}"/>
    <cellStyle name="40% - Accent5 2 3 4 5" xfId="7622" xr:uid="{984F47EB-2C9D-4984-B10E-B5A55E6255A8}"/>
    <cellStyle name="40% - Accent5 2 3 5" xfId="3168" xr:uid="{D3E69438-5017-45DA-A495-46F7545979C4}"/>
    <cellStyle name="40% - Accent5 2 3 5 2" xfId="15131" xr:uid="{C68A45AD-C237-421C-91DB-AB1D44F3A701}"/>
    <cellStyle name="40% - Accent5 2 3 5 3" xfId="21090" xr:uid="{1AB02D4B-FEEF-4172-BDFA-7F7F0BA15A3D}"/>
    <cellStyle name="40% - Accent5 2 3 5 4" xfId="9148" xr:uid="{AC6D8AD8-6AAD-4A33-A674-E3A863DE4FEF}"/>
    <cellStyle name="40% - Accent5 2 3 6" xfId="12161" xr:uid="{93AD1679-FAC2-42A7-BF90-A6B8A5B205CE}"/>
    <cellStyle name="40% - Accent5 2 3 7" xfId="18120" xr:uid="{01D972CF-37BE-4C21-BCEF-DE8BA7B7618D}"/>
    <cellStyle name="40% - Accent5 2 3 8" xfId="6178" xr:uid="{2446D2E2-6DC7-4A66-98B9-CFB3E5F77784}"/>
    <cellStyle name="40% - Accent5 2 4" xfId="314" xr:uid="{00000000-0005-0000-0000-00004D000000}"/>
    <cellStyle name="40% - Accent5 2 4 2" xfId="662" xr:uid="{00000000-0005-0000-0000-00004D000000}"/>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3" xfId="23720" xr:uid="{E666DAE2-D532-49EB-A543-BFD0FCAE3132}"/>
    <cellStyle name="40% - Accent5 2 4 2 2 2 2 4" xfId="11778" xr:uid="{B3CC332C-AFDD-4757-A79E-90C2852715B0}"/>
    <cellStyle name="40% - Accent5 2 4 2 2 2 3" xfId="14791" xr:uid="{0CD639FE-3D68-40A1-8919-1ABA88DACBD5}"/>
    <cellStyle name="40% - Accent5 2 4 2 2 2 4" xfId="20750" xr:uid="{EE8521B8-EC44-4E3C-8F5E-BB681CBD61A8}"/>
    <cellStyle name="40% - Accent5 2 4 2 2 2 5" xfId="8808" xr:uid="{DD65ABF7-C78C-49FD-81EC-08792D9FB987}"/>
    <cellStyle name="40% - Accent5 2 4 2 2 3" xfId="4354" xr:uid="{19E2D5DD-7A05-4679-A525-AEC61C8D38E2}"/>
    <cellStyle name="40% - Accent5 2 4 2 2 3 2" xfId="16317" xr:uid="{B631FA6F-A151-4399-BAAF-CFE90FC1E5CF}"/>
    <cellStyle name="40% - Accent5 2 4 2 2 3 3" xfId="22276" xr:uid="{83485BC2-2C2C-4FBC-940B-254A7F0FE294}"/>
    <cellStyle name="40% - Accent5 2 4 2 2 3 4" xfId="10334" xr:uid="{3F4C74AD-3ED4-4417-82DA-74F2432FC31A}"/>
    <cellStyle name="40% - Accent5 2 4 2 2 4" xfId="13347" xr:uid="{58859C43-3EBA-4C91-8D7A-4A8FF9A94344}"/>
    <cellStyle name="40% - Accent5 2 4 2 2 5" xfId="19306" xr:uid="{AFAB64B0-DE4F-4219-AC13-1769CEDADCEC}"/>
    <cellStyle name="40% - Accent5 2 4 2 2 6" xfId="7364" xr:uid="{BB0A11C8-0960-4D5B-AA59-3593B6E1AD53}"/>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3" xfId="22998" xr:uid="{19A2CC08-9081-4261-9D07-046E5CE83562}"/>
    <cellStyle name="40% - Accent5 2 4 2 3 2 4" xfId="11056" xr:uid="{2C699289-2BED-480D-9AC9-C9B928FCABA2}"/>
    <cellStyle name="40% - Accent5 2 4 2 3 3" xfId="14069" xr:uid="{16BC9413-2966-42FD-BF89-059517005802}"/>
    <cellStyle name="40% - Accent5 2 4 2 3 4" xfId="20028" xr:uid="{252A142D-4677-4977-8333-8AE9923EE432}"/>
    <cellStyle name="40% - Accent5 2 4 2 3 5" xfId="8086" xr:uid="{3DA9899E-0269-41E0-87E3-CCBC75DDCC5A}"/>
    <cellStyle name="40% - Accent5 2 4 2 4" xfId="3632" xr:uid="{F1FA2250-BE49-4BAA-9E9C-5EA5050AAFC3}"/>
    <cellStyle name="40% - Accent5 2 4 2 4 2" xfId="15595" xr:uid="{DA30B44F-AC4D-4DFC-BF5C-51E17B14C692}"/>
    <cellStyle name="40% - Accent5 2 4 2 4 3" xfId="21554" xr:uid="{6573E314-88B1-4093-8FFB-B084694B6208}"/>
    <cellStyle name="40% - Accent5 2 4 2 4 4" xfId="9612" xr:uid="{F876C35B-69FE-4240-A4B4-05C9C28DC12E}"/>
    <cellStyle name="40% - Accent5 2 4 2 5" xfId="12625" xr:uid="{01BD0481-EB28-4CB2-B29E-59BEF2BE90C6}"/>
    <cellStyle name="40% - Accent5 2 4 2 6" xfId="18584" xr:uid="{D26D3DA5-A0A8-4D10-B852-0FC905C6D030}"/>
    <cellStyle name="40% - Accent5 2 4 2 7" xfId="6642" xr:uid="{E41A4089-0F2D-46F5-B200-20D7CF1003D1}"/>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3" xfId="23372" xr:uid="{F45CE647-0C34-45E2-B40C-062677E18F06}"/>
    <cellStyle name="40% - Accent5 2 4 3 2 2 4" xfId="11430" xr:uid="{4E8BD5CB-EBF5-4334-9359-273A1DC0F1F2}"/>
    <cellStyle name="40% - Accent5 2 4 3 2 3" xfId="14443" xr:uid="{41E21156-047E-461E-BBDF-B788B137BD3C}"/>
    <cellStyle name="40% - Accent5 2 4 3 2 4" xfId="20402" xr:uid="{858FBAD2-717C-40A6-9E58-A3D2C70160D2}"/>
    <cellStyle name="40% - Accent5 2 4 3 2 5" xfId="8460" xr:uid="{439C4016-6981-42A1-8D39-B732A597E796}"/>
    <cellStyle name="40% - Accent5 2 4 3 3" xfId="4006" xr:uid="{CCEBADDC-C238-4D53-BB1D-EE90912662D6}"/>
    <cellStyle name="40% - Accent5 2 4 3 3 2" xfId="15969" xr:uid="{669ED31E-A675-4863-B9F4-2312DF11759C}"/>
    <cellStyle name="40% - Accent5 2 4 3 3 3" xfId="21928" xr:uid="{84FA9783-F1CA-45C3-A5CA-F7072468E94A}"/>
    <cellStyle name="40% - Accent5 2 4 3 3 4" xfId="9986" xr:uid="{3C26AE12-851E-418A-94CB-3A8A1CDF12EE}"/>
    <cellStyle name="40% - Accent5 2 4 3 4" xfId="12999" xr:uid="{BC0579B1-8D36-4C31-8777-FE52A6595252}"/>
    <cellStyle name="40% - Accent5 2 4 3 5" xfId="18958" xr:uid="{61C0396C-72A4-4AF4-802D-96EEC08C0B15}"/>
    <cellStyle name="40% - Accent5 2 4 3 6" xfId="7016" xr:uid="{DBBB029D-DB14-412B-82C1-F90AD3646DB0}"/>
    <cellStyle name="40% - Accent5 2 4 4" xfId="1758" xr:uid="{00000000-0005-0000-0000-00004D000000}"/>
    <cellStyle name="40% - Accent5 2 4 4 2" xfId="4728" xr:uid="{AD606C0B-066A-4736-9338-BBD11585B1EF}"/>
    <cellStyle name="40% - Accent5 2 4 4 2 2" xfId="16691" xr:uid="{D3FDF5A6-3E47-4BE3-B65F-8E7F076426C2}"/>
    <cellStyle name="40% - Accent5 2 4 4 2 3" xfId="22650" xr:uid="{70B44FEB-AA2D-40E0-B901-6FF69CB0937C}"/>
    <cellStyle name="40% - Accent5 2 4 4 2 4" xfId="10708" xr:uid="{93CCD7EF-3A97-4463-A4EA-6CC56D5F2232}"/>
    <cellStyle name="40% - Accent5 2 4 4 3" xfId="13721" xr:uid="{58263BF8-5E07-4A76-A47F-21943950AE41}"/>
    <cellStyle name="40% - Accent5 2 4 4 4" xfId="19680" xr:uid="{356ADA51-6307-4578-8B41-04FE21ECB9D9}"/>
    <cellStyle name="40% - Accent5 2 4 4 5" xfId="7738" xr:uid="{81E1F263-75BC-4CB9-A5BD-990E219924A1}"/>
    <cellStyle name="40% - Accent5 2 4 5" xfId="3284" xr:uid="{818A8F57-7DFE-43F8-8297-598454F73916}"/>
    <cellStyle name="40% - Accent5 2 4 5 2" xfId="15247" xr:uid="{642132C4-FEDD-4A56-BBFF-3A04C7B70B3D}"/>
    <cellStyle name="40% - Accent5 2 4 5 3" xfId="21206" xr:uid="{AD94190A-78EE-479F-A069-895EB80C5EE8}"/>
    <cellStyle name="40% - Accent5 2 4 5 4" xfId="9264" xr:uid="{8A2B212B-713F-404F-859B-EC7C63C800F2}"/>
    <cellStyle name="40% - Accent5 2 4 6" xfId="12277" xr:uid="{02010B9F-89F6-4084-BEC5-AC40A173B5FF}"/>
    <cellStyle name="40% - Accent5 2 4 7" xfId="18236" xr:uid="{DA60DB13-7317-4E6B-8873-71ECF36ADC02}"/>
    <cellStyle name="40% - Accent5 2 4 8" xfId="6294" xr:uid="{63366F8D-B87C-4B86-8569-B97655D2AAB3}"/>
    <cellStyle name="40% - Accent5 2 5" xfId="430" xr:uid="{00000000-0005-0000-0000-00004D000000}"/>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3" xfId="23488" xr:uid="{B410A7C7-958C-4057-B56D-10A54D0C9071}"/>
    <cellStyle name="40% - Accent5 2 5 2 2 2 4" xfId="11546" xr:uid="{4E8814B6-F230-486C-A236-6BF43228922D}"/>
    <cellStyle name="40% - Accent5 2 5 2 2 3" xfId="14559" xr:uid="{E79A733D-F5A6-43BC-A1E5-339B9A0F8EEA}"/>
    <cellStyle name="40% - Accent5 2 5 2 2 4" xfId="20518" xr:uid="{3CB46D6E-A0A0-43B0-9110-EFBB5C22B48D}"/>
    <cellStyle name="40% - Accent5 2 5 2 2 5" xfId="8576" xr:uid="{E4D1DD43-8F19-47AC-9FC7-B49D64FECF97}"/>
    <cellStyle name="40% - Accent5 2 5 2 3" xfId="4122" xr:uid="{991F7284-2553-45B8-8D14-819F3E13D520}"/>
    <cellStyle name="40% - Accent5 2 5 2 3 2" xfId="16085" xr:uid="{52014C09-AEB1-4B79-9376-7FCAF80340F8}"/>
    <cellStyle name="40% - Accent5 2 5 2 3 3" xfId="22044" xr:uid="{8E68C0B0-B159-4579-AA7E-81029B546A5F}"/>
    <cellStyle name="40% - Accent5 2 5 2 3 4" xfId="10102" xr:uid="{6E6E849B-7685-4B43-8D6D-021399121834}"/>
    <cellStyle name="40% - Accent5 2 5 2 4" xfId="13115" xr:uid="{0E14868E-C698-4FF9-9658-A6BBE6DD6AE0}"/>
    <cellStyle name="40% - Accent5 2 5 2 5" xfId="19074" xr:uid="{456F6D7A-455C-4E5D-9A7E-3246F336CA50}"/>
    <cellStyle name="40% - Accent5 2 5 2 6" xfId="7132" xr:uid="{D112C0C7-1427-4AA6-AB3F-06C9831E8041}"/>
    <cellStyle name="40% - Accent5 2 5 3" xfId="1874" xr:uid="{00000000-0005-0000-0000-00004D000000}"/>
    <cellStyle name="40% - Accent5 2 5 3 2" xfId="4844" xr:uid="{5C6708B7-9B95-450E-8AD7-D231425DC8FB}"/>
    <cellStyle name="40% - Accent5 2 5 3 2 2" xfId="16807" xr:uid="{F79A7C39-66F9-4EA3-8539-5222AA9C1509}"/>
    <cellStyle name="40% - Accent5 2 5 3 2 3" xfId="22766" xr:uid="{41B852B7-2E26-4D71-9527-ECA719FC8DA3}"/>
    <cellStyle name="40% - Accent5 2 5 3 2 4" xfId="10824" xr:uid="{264901A4-02ED-47BD-9C56-9AE1A1237D90}"/>
    <cellStyle name="40% - Accent5 2 5 3 3" xfId="13837" xr:uid="{EDDDD415-23DF-46FD-A731-2FCBA58FC994}"/>
    <cellStyle name="40% - Accent5 2 5 3 4" xfId="19796" xr:uid="{144D867A-7F95-4103-80AE-6558F739F1C4}"/>
    <cellStyle name="40% - Accent5 2 5 3 5" xfId="7854" xr:uid="{B199A04F-F251-4067-92C2-0A84CA4DC56B}"/>
    <cellStyle name="40% - Accent5 2 5 4" xfId="3400" xr:uid="{167CEB51-C370-416C-8B31-73BA5F461B20}"/>
    <cellStyle name="40% - Accent5 2 5 4 2" xfId="15363" xr:uid="{CC2C3E72-384D-4BB8-9116-7C2EA90B5C0F}"/>
    <cellStyle name="40% - Accent5 2 5 4 3" xfId="21322" xr:uid="{864306B6-D472-4E9D-9722-E22E4D6A592B}"/>
    <cellStyle name="40% - Accent5 2 5 4 4" xfId="9380" xr:uid="{4263BC9A-08C6-46FD-BB65-295AE1F74E36}"/>
    <cellStyle name="40% - Accent5 2 5 5" xfId="12393" xr:uid="{1035C94D-3EBE-4B9F-99BC-1852034A4D9C}"/>
    <cellStyle name="40% - Accent5 2 5 6" xfId="18352" xr:uid="{6F5858D9-E46D-49FD-B962-A197FACB2786}"/>
    <cellStyle name="40% - Accent5 2 5 7" xfId="6410" xr:uid="{1063DE9F-600E-4CFC-BDF9-0FEFD861BE58}"/>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3" xfId="23140" xr:uid="{FFB0C79A-60A3-4876-87F1-0C5E6678A30A}"/>
    <cellStyle name="40% - Accent5 2 6 2 2 4" xfId="11198" xr:uid="{10F6F55A-87ED-4289-8B6A-6303AAFEFC84}"/>
    <cellStyle name="40% - Accent5 2 6 2 3" xfId="14211" xr:uid="{0EFBD002-0055-4896-8D83-1CDEA92B6DEB}"/>
    <cellStyle name="40% - Accent5 2 6 2 4" xfId="20170" xr:uid="{795BD8D2-6B42-4858-A722-0696EC74B3BA}"/>
    <cellStyle name="40% - Accent5 2 6 2 5" xfId="8228" xr:uid="{093BB5BE-98FD-464B-99EF-69C209DDD6F3}"/>
    <cellStyle name="40% - Accent5 2 6 3" xfId="3774" xr:uid="{675DE61B-CA1A-4751-A54D-44BA53D78B1C}"/>
    <cellStyle name="40% - Accent5 2 6 3 2" xfId="15737" xr:uid="{05D4D232-0D0F-49DA-940F-22269BE864D3}"/>
    <cellStyle name="40% - Accent5 2 6 3 3" xfId="21696" xr:uid="{30672D09-9D3C-4FEE-980B-04E66293376D}"/>
    <cellStyle name="40% - Accent5 2 6 3 4" xfId="9754" xr:uid="{7659C6DA-8022-42EB-9A69-EF3338FD4F0B}"/>
    <cellStyle name="40% - Accent5 2 6 4" xfId="12767" xr:uid="{D4B9AD05-B31C-477E-A876-582D5959B47E}"/>
    <cellStyle name="40% - Accent5 2 6 5" xfId="18726" xr:uid="{AE88B13E-3C1E-4E0D-B89D-DBDE8A2165EF}"/>
    <cellStyle name="40% - Accent5 2 6 6" xfId="6784" xr:uid="{41589A59-B57F-4276-8F99-86B812820587}"/>
    <cellStyle name="40% - Accent5 2 7" xfId="1526" xr:uid="{00000000-0005-0000-0000-00004D000000}"/>
    <cellStyle name="40% - Accent5 2 7 2" xfId="4496" xr:uid="{0959A971-E294-4235-886B-EF9BBE55C857}"/>
    <cellStyle name="40% - Accent5 2 7 2 2" xfId="16459" xr:uid="{8F2649E2-EF86-49A3-93FB-650763FB22D6}"/>
    <cellStyle name="40% - Accent5 2 7 2 3" xfId="22418" xr:uid="{2C4B2396-377A-4C16-82FD-29B7F80B6CB0}"/>
    <cellStyle name="40% - Accent5 2 7 2 4" xfId="10476" xr:uid="{C9E8BFEE-8B5D-40DA-9BE5-C4792E09E0EA}"/>
    <cellStyle name="40% - Accent5 2 7 3" xfId="13489" xr:uid="{A8D6AB63-82D4-473D-AAC1-3C22F9EA2584}"/>
    <cellStyle name="40% - Accent5 2 7 4" xfId="19448" xr:uid="{89B898C9-2E15-415A-BA74-43C74566E64D}"/>
    <cellStyle name="40% - Accent5 2 7 5" xfId="7506" xr:uid="{63E659C3-2B68-4D82-82FC-532FDE27C0A4}"/>
    <cellStyle name="40% - Accent5 2 8" xfId="3052" xr:uid="{CF088ECC-8C4B-4370-BC8C-39D2B7258826}"/>
    <cellStyle name="40% - Accent5 2 8 2" xfId="15015" xr:uid="{84E254CF-7796-456A-B9F3-A0FFCF72C322}"/>
    <cellStyle name="40% - Accent5 2 8 3" xfId="20974" xr:uid="{1072C039-FC5C-4EB6-BC33-C76B8AC8952F}"/>
    <cellStyle name="40% - Accent5 2 8 4" xfId="9032" xr:uid="{77D3080C-9902-4D97-A385-39756616BEB5}"/>
    <cellStyle name="40% - Accent5 2 9" xfId="12045" xr:uid="{C925E8F3-29BC-45A4-B36A-8932824C802C}"/>
    <cellStyle name="40% - Accent5 3" xfId="109" xr:uid="{00000000-0005-0000-0000-000072000000}"/>
    <cellStyle name="40% - Accent5 3 10" xfId="6089" xr:uid="{59A4F3D3-C66A-4098-9EBC-42BF3DB29B57}"/>
    <cellStyle name="40% - Accent5 3 2" xfId="225" xr:uid="{00000000-0005-0000-0000-000072000000}"/>
    <cellStyle name="40% - Accent5 3 2 2" xfId="573" xr:uid="{00000000-0005-0000-0000-000072000000}"/>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3" xfId="23631" xr:uid="{28E56ACF-A432-4F76-B1D8-C95128BBF96C}"/>
    <cellStyle name="40% - Accent5 3 2 2 2 2 2 4" xfId="11689" xr:uid="{3F1A6F0A-BAAB-4D29-AB95-24032B72562B}"/>
    <cellStyle name="40% - Accent5 3 2 2 2 2 3" xfId="14702" xr:uid="{F1C3958B-16F2-4532-8CDE-F9B27AEA4344}"/>
    <cellStyle name="40% - Accent5 3 2 2 2 2 4" xfId="20661" xr:uid="{074F499B-3548-4802-95B7-90785B957CCB}"/>
    <cellStyle name="40% - Accent5 3 2 2 2 2 5" xfId="8719" xr:uid="{4CC8BEAA-5021-48BB-88E6-76E85DFBB245}"/>
    <cellStyle name="40% - Accent5 3 2 2 2 3" xfId="4265" xr:uid="{67B6785A-7AD6-4390-A620-4ADBBD35D466}"/>
    <cellStyle name="40% - Accent5 3 2 2 2 3 2" xfId="16228" xr:uid="{2B9E9790-D456-4790-91ED-E25569E9DBAA}"/>
    <cellStyle name="40% - Accent5 3 2 2 2 3 3" xfId="22187" xr:uid="{B93CBB95-CE7D-4D59-A365-951BFF1ADE8D}"/>
    <cellStyle name="40% - Accent5 3 2 2 2 3 4" xfId="10245" xr:uid="{67D31BC1-909C-488F-A24F-D349706CD16B}"/>
    <cellStyle name="40% - Accent5 3 2 2 2 4" xfId="13258" xr:uid="{485E9AFB-8363-41A7-86DF-7EC80B7FD6B8}"/>
    <cellStyle name="40% - Accent5 3 2 2 2 5" xfId="19217" xr:uid="{3E73ADAD-8498-4769-AFA5-EEF084F30B27}"/>
    <cellStyle name="40% - Accent5 3 2 2 2 6" xfId="7275" xr:uid="{B48F049A-D405-45ED-A616-B2C185B4D5BE}"/>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3" xfId="22909" xr:uid="{C4138B07-7C6C-458E-9C84-6B8C53312B7F}"/>
    <cellStyle name="40% - Accent5 3 2 2 3 2 4" xfId="10967" xr:uid="{29A81530-0A08-4616-86DA-E966D1DC96E8}"/>
    <cellStyle name="40% - Accent5 3 2 2 3 3" xfId="13980" xr:uid="{26E22C02-1CE5-4DBE-AB5D-ED23D61A49A1}"/>
    <cellStyle name="40% - Accent5 3 2 2 3 4" xfId="19939" xr:uid="{69BEAA35-4BAF-4BB9-AAC6-1107595282F2}"/>
    <cellStyle name="40% - Accent5 3 2 2 3 5" xfId="7997" xr:uid="{F8F49FAB-8738-4D12-99BD-E4A9B8269D37}"/>
    <cellStyle name="40% - Accent5 3 2 2 4" xfId="3543" xr:uid="{57E71E68-9B46-4BE3-99EA-090EB4400598}"/>
    <cellStyle name="40% - Accent5 3 2 2 4 2" xfId="15506" xr:uid="{4A3AD537-613B-4F3E-905E-649E91E46341}"/>
    <cellStyle name="40% - Accent5 3 2 2 4 3" xfId="21465" xr:uid="{39488748-40DA-46FC-BF76-F7CF43846D94}"/>
    <cellStyle name="40% - Accent5 3 2 2 4 4" xfId="9523" xr:uid="{6B17BCEA-0B03-49BA-84B0-5D74E2F33E28}"/>
    <cellStyle name="40% - Accent5 3 2 2 5" xfId="12536" xr:uid="{323B76DC-908C-4178-9780-3193D1CC0C84}"/>
    <cellStyle name="40% - Accent5 3 2 2 6" xfId="18495" xr:uid="{F35B9A17-7631-4709-B808-15A70642D119}"/>
    <cellStyle name="40% - Accent5 3 2 2 7" xfId="6553" xr:uid="{6440B4FA-1337-415D-97B3-4A6485F797A7}"/>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3" xfId="23283" xr:uid="{B928EA43-629E-40E0-806F-47E008826053}"/>
    <cellStyle name="40% - Accent5 3 2 3 2 2 4" xfId="11341" xr:uid="{A7889EFC-67FE-479F-88C6-BD369C30C63E}"/>
    <cellStyle name="40% - Accent5 3 2 3 2 3" xfId="14354" xr:uid="{E07F3A3E-A0A3-455C-8B07-3C2E052E54FB}"/>
    <cellStyle name="40% - Accent5 3 2 3 2 4" xfId="20313" xr:uid="{8632D2AB-922F-4761-AC38-2E644895545C}"/>
    <cellStyle name="40% - Accent5 3 2 3 2 5" xfId="8371" xr:uid="{7B811DB6-DC51-4D56-A747-10177847ADC6}"/>
    <cellStyle name="40% - Accent5 3 2 3 3" xfId="3917" xr:uid="{225A1632-2134-49D7-A110-3582285DED2B}"/>
    <cellStyle name="40% - Accent5 3 2 3 3 2" xfId="15880" xr:uid="{F1DF48B7-5363-4EAA-9256-6D69EE6358C1}"/>
    <cellStyle name="40% - Accent5 3 2 3 3 3" xfId="21839" xr:uid="{D9A03DC0-B91B-4A98-A1FC-4E5BC95024C0}"/>
    <cellStyle name="40% - Accent5 3 2 3 3 4" xfId="9897" xr:uid="{1658CCF3-4ACD-4A85-A2DD-5E6576041EDE}"/>
    <cellStyle name="40% - Accent5 3 2 3 4" xfId="12910" xr:uid="{E606E0F9-F3CF-4E41-AA5D-6E4341866F41}"/>
    <cellStyle name="40% - Accent5 3 2 3 5" xfId="18869" xr:uid="{78AA6260-A0D8-44D7-A042-55B330AAEBBE}"/>
    <cellStyle name="40% - Accent5 3 2 3 6" xfId="6927" xr:uid="{5C6F0A92-7F5F-4618-AC03-15B169328179}"/>
    <cellStyle name="40% - Accent5 3 2 4" xfId="1669" xr:uid="{00000000-0005-0000-0000-000072000000}"/>
    <cellStyle name="40% - Accent5 3 2 4 2" xfId="4639" xr:uid="{ECC3894D-DDF0-4525-B2CA-170F9AF2CB08}"/>
    <cellStyle name="40% - Accent5 3 2 4 2 2" xfId="16602" xr:uid="{CB39F2F8-F238-477E-B216-0DD1C2776DE6}"/>
    <cellStyle name="40% - Accent5 3 2 4 2 3" xfId="22561" xr:uid="{FFF57C64-79D9-4F9D-B50C-84D6000FC7BA}"/>
    <cellStyle name="40% - Accent5 3 2 4 2 4" xfId="10619" xr:uid="{AC5EA0AB-C34E-4D8D-BF2F-F8E7BF5E65BC}"/>
    <cellStyle name="40% - Accent5 3 2 4 3" xfId="13632" xr:uid="{ADFE00A5-B0FF-4B10-9CBA-8C48A54C76B7}"/>
    <cellStyle name="40% - Accent5 3 2 4 4" xfId="19591" xr:uid="{04C9B4FD-3F2F-4833-847B-2ED4A0D3FEDD}"/>
    <cellStyle name="40% - Accent5 3 2 4 5" xfId="7649" xr:uid="{49BC707F-23BE-4CE4-BC38-60A2FB1E4BEC}"/>
    <cellStyle name="40% - Accent5 3 2 5" xfId="3195" xr:uid="{C84EB22F-3677-4513-9682-719D7FBB0F88}"/>
    <cellStyle name="40% - Accent5 3 2 5 2" xfId="15158" xr:uid="{80519EC8-30BE-42DB-A0B2-6179B3B1BBBE}"/>
    <cellStyle name="40% - Accent5 3 2 5 3" xfId="21117" xr:uid="{1DCB53A5-0714-4D49-8C6E-8C7E699E2853}"/>
    <cellStyle name="40% - Accent5 3 2 5 4" xfId="9175" xr:uid="{7143941B-5235-4CF7-BC4F-3F819226C5ED}"/>
    <cellStyle name="40% - Accent5 3 2 6" xfId="12188" xr:uid="{DCF710BE-3B77-4BEE-A135-92EE856FF9A8}"/>
    <cellStyle name="40% - Accent5 3 2 7" xfId="18147" xr:uid="{54160FD4-12E5-4B76-A976-299D85A60B1A}"/>
    <cellStyle name="40% - Accent5 3 2 8" xfId="6205" xr:uid="{9D0448BF-1703-449C-9750-436BC86AB3DF}"/>
    <cellStyle name="40% - Accent5 3 3" xfId="341" xr:uid="{00000000-0005-0000-0000-000072000000}"/>
    <cellStyle name="40% - Accent5 3 3 2" xfId="689" xr:uid="{00000000-0005-0000-0000-000072000000}"/>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3" xfId="23747" xr:uid="{F22128D5-2428-4BFF-8411-9CF428E406C8}"/>
    <cellStyle name="40% - Accent5 3 3 2 2 2 2 4" xfId="11805" xr:uid="{A7DEF451-0968-440A-86D2-FDE8516AD1AA}"/>
    <cellStyle name="40% - Accent5 3 3 2 2 2 3" xfId="14818" xr:uid="{7F537D43-EAF9-4E2A-B59B-DC33BD35FF2C}"/>
    <cellStyle name="40% - Accent5 3 3 2 2 2 4" xfId="20777" xr:uid="{1075D411-716A-4ECC-9EAE-C8C5ED1A3D21}"/>
    <cellStyle name="40% - Accent5 3 3 2 2 2 5" xfId="8835" xr:uid="{7A9E7D95-53D3-4E52-B44D-4A727BB79717}"/>
    <cellStyle name="40% - Accent5 3 3 2 2 3" xfId="4381" xr:uid="{BD24B4D1-41CA-477B-BF6E-EAF2E4B3E179}"/>
    <cellStyle name="40% - Accent5 3 3 2 2 3 2" xfId="16344" xr:uid="{F4A24BA8-130B-484A-944B-C0976F9D30D6}"/>
    <cellStyle name="40% - Accent5 3 3 2 2 3 3" xfId="22303" xr:uid="{9BD1EAE1-41E4-4B5E-BDD5-76F0D132D341}"/>
    <cellStyle name="40% - Accent5 3 3 2 2 3 4" xfId="10361" xr:uid="{E49D64C4-69ED-4EA8-B814-0D3E066EA5C3}"/>
    <cellStyle name="40% - Accent5 3 3 2 2 4" xfId="13374" xr:uid="{1FA78290-39AD-4C89-8B8F-3EE5F137AE91}"/>
    <cellStyle name="40% - Accent5 3 3 2 2 5" xfId="19333" xr:uid="{7B1C6A63-F907-4DC9-8E96-02D291CEBF59}"/>
    <cellStyle name="40% - Accent5 3 3 2 2 6" xfId="7391" xr:uid="{F640BE25-F5F3-4ABB-BCBA-CD81752A0A57}"/>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3" xfId="23025" xr:uid="{E3945354-6941-41AE-A252-3F4D919C69E9}"/>
    <cellStyle name="40% - Accent5 3 3 2 3 2 4" xfId="11083" xr:uid="{9DAA90A0-6EC7-479E-AFE6-4979AB422EB4}"/>
    <cellStyle name="40% - Accent5 3 3 2 3 3" xfId="14096" xr:uid="{4E7ACEDC-4F7E-4E2E-8E6D-5BE5630A46BE}"/>
    <cellStyle name="40% - Accent5 3 3 2 3 4" xfId="20055" xr:uid="{3E70D5A4-0DAE-4853-A385-1B192DE7EACE}"/>
    <cellStyle name="40% - Accent5 3 3 2 3 5" xfId="8113" xr:uid="{ABCD8CDC-CE8A-49DE-9E2B-98022098F5A3}"/>
    <cellStyle name="40% - Accent5 3 3 2 4" xfId="3659" xr:uid="{8B83A0DC-8A38-438C-8E21-B3B9D8E76A54}"/>
    <cellStyle name="40% - Accent5 3 3 2 4 2" xfId="15622" xr:uid="{38646AFD-56AB-4080-8CC3-2CA59A081EFE}"/>
    <cellStyle name="40% - Accent5 3 3 2 4 3" xfId="21581" xr:uid="{3C32C9E3-DE10-471D-9ACB-03B3E0778D9B}"/>
    <cellStyle name="40% - Accent5 3 3 2 4 4" xfId="9639" xr:uid="{52BF426C-7497-43B7-BB6C-2C63A548CDC6}"/>
    <cellStyle name="40% - Accent5 3 3 2 5" xfId="12652" xr:uid="{D79F2432-E297-451C-9D4F-65D484392A54}"/>
    <cellStyle name="40% - Accent5 3 3 2 6" xfId="18611" xr:uid="{37F560AB-264B-4B22-B1E8-795DD916992C}"/>
    <cellStyle name="40% - Accent5 3 3 2 7" xfId="6669" xr:uid="{7C417979-9315-440F-9A83-A36B4B486643}"/>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3" xfId="23399" xr:uid="{7C32D12B-4E7F-4CB5-8697-F10A234B1C98}"/>
    <cellStyle name="40% - Accent5 3 3 3 2 2 4" xfId="11457" xr:uid="{7C5DBFC8-0C36-45D1-ADA5-69C9664F0E4B}"/>
    <cellStyle name="40% - Accent5 3 3 3 2 3" xfId="14470" xr:uid="{40238366-5349-42C2-AD32-381FE43C4D9A}"/>
    <cellStyle name="40% - Accent5 3 3 3 2 4" xfId="20429" xr:uid="{113112F3-20BC-435F-ACDE-1D340EF3EEC7}"/>
    <cellStyle name="40% - Accent5 3 3 3 2 5" xfId="8487" xr:uid="{7E38EE13-98E6-45D0-B0DC-0B89CDC80330}"/>
    <cellStyle name="40% - Accent5 3 3 3 3" xfId="4033" xr:uid="{0AF27226-6BA4-4617-8753-75EC231024EE}"/>
    <cellStyle name="40% - Accent5 3 3 3 3 2" xfId="15996" xr:uid="{5286173E-9C75-44AC-917A-854A0245708B}"/>
    <cellStyle name="40% - Accent5 3 3 3 3 3" xfId="21955" xr:uid="{FAB74B51-A90F-4829-B1A9-A90D83A44213}"/>
    <cellStyle name="40% - Accent5 3 3 3 3 4" xfId="10013" xr:uid="{D1C43EFD-61F7-4192-A868-F82272C9E976}"/>
    <cellStyle name="40% - Accent5 3 3 3 4" xfId="13026" xr:uid="{DFB0CE2F-A0C1-4CB0-AE3E-CFD456985524}"/>
    <cellStyle name="40% - Accent5 3 3 3 5" xfId="18985" xr:uid="{C3C9D362-1FCA-4494-9D10-FECC9B0AD191}"/>
    <cellStyle name="40% - Accent5 3 3 3 6" xfId="7043" xr:uid="{E23802CA-5838-4A1B-955F-0A855108A206}"/>
    <cellStyle name="40% - Accent5 3 3 4" xfId="1785" xr:uid="{00000000-0005-0000-0000-000072000000}"/>
    <cellStyle name="40% - Accent5 3 3 4 2" xfId="4755" xr:uid="{25B117B4-CACD-4C5F-B138-0DB9126CE085}"/>
    <cellStyle name="40% - Accent5 3 3 4 2 2" xfId="16718" xr:uid="{AF88048F-7B4E-41DF-B191-1EDFCC37B808}"/>
    <cellStyle name="40% - Accent5 3 3 4 2 3" xfId="22677" xr:uid="{FCE62674-220E-4F55-9145-8062F83B7589}"/>
    <cellStyle name="40% - Accent5 3 3 4 2 4" xfId="10735" xr:uid="{27D95E47-7941-4735-8E97-46B217C1D884}"/>
    <cellStyle name="40% - Accent5 3 3 4 3" xfId="13748" xr:uid="{274D2D08-2275-4E05-AF07-31EE908B5DA7}"/>
    <cellStyle name="40% - Accent5 3 3 4 4" xfId="19707" xr:uid="{38539FD4-E322-403C-BB55-431D50BC46A6}"/>
    <cellStyle name="40% - Accent5 3 3 4 5" xfId="7765" xr:uid="{C411A86E-36DB-4DF8-833E-FD76A936903C}"/>
    <cellStyle name="40% - Accent5 3 3 5" xfId="3311" xr:uid="{157EC9D2-DA02-4E29-A89B-5EEF8C4DC83C}"/>
    <cellStyle name="40% - Accent5 3 3 5 2" xfId="15274" xr:uid="{AED9CFC2-FC3D-4AB9-8D1F-9C15BC1CF5B7}"/>
    <cellStyle name="40% - Accent5 3 3 5 3" xfId="21233" xr:uid="{42BDE06A-E4B6-4D08-BCB7-3FFB22CC8787}"/>
    <cellStyle name="40% - Accent5 3 3 5 4" xfId="9291" xr:uid="{84AA32AD-74F3-424D-B252-994230F0EE94}"/>
    <cellStyle name="40% - Accent5 3 3 6" xfId="12304" xr:uid="{F0F9FEDF-CC99-4EA6-A92C-7196C158F90E}"/>
    <cellStyle name="40% - Accent5 3 3 7" xfId="18263" xr:uid="{41D7DCD4-5351-4102-88F0-D60C9B8B9607}"/>
    <cellStyle name="40% - Accent5 3 3 8" xfId="6321" xr:uid="{4B7056E8-B28C-4515-9936-33FBB0F03920}"/>
    <cellStyle name="40% - Accent5 3 4" xfId="457" xr:uid="{00000000-0005-0000-0000-000072000000}"/>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3" xfId="23515" xr:uid="{C60834C7-DA3D-4A79-874A-23D8FF3549B0}"/>
    <cellStyle name="40% - Accent5 3 4 2 2 2 4" xfId="11573" xr:uid="{337D879C-9E36-43AD-A7F1-BC9B222757A7}"/>
    <cellStyle name="40% - Accent5 3 4 2 2 3" xfId="14586" xr:uid="{14EB644A-98BA-4737-B248-239FACDC6184}"/>
    <cellStyle name="40% - Accent5 3 4 2 2 4" xfId="20545" xr:uid="{1A1CCD1A-9BEA-486E-BE87-3142257EFE94}"/>
    <cellStyle name="40% - Accent5 3 4 2 2 5" xfId="8603" xr:uid="{094E3AFE-247A-4994-B47E-316D3B009DA2}"/>
    <cellStyle name="40% - Accent5 3 4 2 3" xfId="4149" xr:uid="{4EE20109-C010-4A9D-834C-244E247CDBA8}"/>
    <cellStyle name="40% - Accent5 3 4 2 3 2" xfId="16112" xr:uid="{4F5DAEE9-876F-4D52-ABE3-505674E14D0F}"/>
    <cellStyle name="40% - Accent5 3 4 2 3 3" xfId="22071" xr:uid="{DEF7C12B-9C9C-4811-A811-BB226A1C346E}"/>
    <cellStyle name="40% - Accent5 3 4 2 3 4" xfId="10129" xr:uid="{57D90067-E9DD-4DBC-BBC2-EB1A8F781083}"/>
    <cellStyle name="40% - Accent5 3 4 2 4" xfId="13142" xr:uid="{678D9734-F9B3-4F54-8113-2430F174145B}"/>
    <cellStyle name="40% - Accent5 3 4 2 5" xfId="19101" xr:uid="{1B006A56-4650-49D7-8B76-F4772834E573}"/>
    <cellStyle name="40% - Accent5 3 4 2 6" xfId="7159" xr:uid="{37B46E82-8103-427D-9AF1-B820E7A8179F}"/>
    <cellStyle name="40% - Accent5 3 4 3" xfId="1901" xr:uid="{00000000-0005-0000-0000-000072000000}"/>
    <cellStyle name="40% - Accent5 3 4 3 2" xfId="4871" xr:uid="{0194DE64-1FE3-4446-9367-CC583549F5AA}"/>
    <cellStyle name="40% - Accent5 3 4 3 2 2" xfId="16834" xr:uid="{28BC5EC8-B2BB-4671-9024-5FC60A7395DC}"/>
    <cellStyle name="40% - Accent5 3 4 3 2 3" xfId="22793" xr:uid="{E3BE736F-DCAB-48B0-8E25-046438D5AE90}"/>
    <cellStyle name="40% - Accent5 3 4 3 2 4" xfId="10851" xr:uid="{84C312EE-9FCC-415E-B4D5-34B03775DC78}"/>
    <cellStyle name="40% - Accent5 3 4 3 3" xfId="13864" xr:uid="{08842A8E-8E84-4791-8668-91063D2ABB27}"/>
    <cellStyle name="40% - Accent5 3 4 3 4" xfId="19823" xr:uid="{E075903D-0265-426D-857A-181BA3714F15}"/>
    <cellStyle name="40% - Accent5 3 4 3 5" xfId="7881" xr:uid="{47F6DB6D-670E-48B2-B549-6A01A53B6626}"/>
    <cellStyle name="40% - Accent5 3 4 4" xfId="3427" xr:uid="{0EA76A24-7449-4B96-A500-C4A9821DC9C8}"/>
    <cellStyle name="40% - Accent5 3 4 4 2" xfId="15390" xr:uid="{A19563AE-06A0-4BE0-B45A-8CAB3391BD6E}"/>
    <cellStyle name="40% - Accent5 3 4 4 3" xfId="21349" xr:uid="{70481D0C-6303-4F74-B645-B188C23295AB}"/>
    <cellStyle name="40% - Accent5 3 4 4 4" xfId="9407" xr:uid="{034A2ABC-99C4-42D5-8F08-F38EBAA0E1E7}"/>
    <cellStyle name="40% - Accent5 3 4 5" xfId="12420" xr:uid="{FDB3FEF7-E103-4C8C-8AB2-20F2422FC9BF}"/>
    <cellStyle name="40% - Accent5 3 4 6" xfId="18379" xr:uid="{4553ABEA-C837-4991-807A-354A81AAA839}"/>
    <cellStyle name="40% - Accent5 3 4 7" xfId="6437" xr:uid="{7B94BE0E-56C1-43C7-A888-9B602A167EC5}"/>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3" xfId="23167" xr:uid="{04DCFDB6-2CCA-4F87-A687-211EAA6B01E6}"/>
    <cellStyle name="40% - Accent5 3 5 2 2 4" xfId="11225" xr:uid="{01BDD2A9-8295-4748-8BE0-E7F61D29C42B}"/>
    <cellStyle name="40% - Accent5 3 5 2 3" xfId="14238" xr:uid="{4902161C-B95D-4C2A-B6DA-FE0F3A83712C}"/>
    <cellStyle name="40% - Accent5 3 5 2 4" xfId="20197" xr:uid="{5C3FFE2D-FD5F-4986-BAC5-383FE5BD99B9}"/>
    <cellStyle name="40% - Accent5 3 5 2 5" xfId="8255" xr:uid="{BAF2398D-6A82-4C27-8823-D58895B04493}"/>
    <cellStyle name="40% - Accent5 3 5 3" xfId="3801" xr:uid="{4AF709FA-5EAF-4FF0-97F8-0BC48361AE83}"/>
    <cellStyle name="40% - Accent5 3 5 3 2" xfId="15764" xr:uid="{23A7D67B-D470-4F48-95CA-4ADEC09C63E7}"/>
    <cellStyle name="40% - Accent5 3 5 3 3" xfId="21723" xr:uid="{B4648726-6B25-49EE-915C-6B02B408F0F2}"/>
    <cellStyle name="40% - Accent5 3 5 3 4" xfId="9781" xr:uid="{08CE8D7B-F0AE-4117-B7CA-F4B44F096A4E}"/>
    <cellStyle name="40% - Accent5 3 5 4" xfId="12794" xr:uid="{A32DCF3E-2AC1-4102-9A22-43A79690B53E}"/>
    <cellStyle name="40% - Accent5 3 5 5" xfId="18753" xr:uid="{0C084433-6758-4BD5-89D0-1F2C95B5641E}"/>
    <cellStyle name="40% - Accent5 3 5 6" xfId="6811" xr:uid="{25FE4E06-7B24-49C7-B980-5B9DDEA0821E}"/>
    <cellStyle name="40% - Accent5 3 6" xfId="1553" xr:uid="{00000000-0005-0000-0000-000072000000}"/>
    <cellStyle name="40% - Accent5 3 6 2" xfId="4523" xr:uid="{023FBDF7-D158-4746-9D3D-E9CD031ACFBF}"/>
    <cellStyle name="40% - Accent5 3 6 2 2" xfId="16486" xr:uid="{B980C243-8822-45CB-9236-7B9F2FDD0D0F}"/>
    <cellStyle name="40% - Accent5 3 6 2 3" xfId="22445" xr:uid="{7BB6DAE9-D174-4338-A38F-78D9B64F9987}"/>
    <cellStyle name="40% - Accent5 3 6 2 4" xfId="10503" xr:uid="{88020CC9-DD8B-4B0E-B0C9-6FEA7655CD39}"/>
    <cellStyle name="40% - Accent5 3 6 3" xfId="13516" xr:uid="{6DDD67C6-BD7A-4C48-A803-35AF0A500A22}"/>
    <cellStyle name="40% - Accent5 3 6 4" xfId="19475" xr:uid="{E3241E00-211A-4421-891E-3EF91D4E300A}"/>
    <cellStyle name="40% - Accent5 3 6 5" xfId="7533" xr:uid="{23A44624-D16F-4334-931B-AB3B0C065B21}"/>
    <cellStyle name="40% - Accent5 3 7" xfId="3079" xr:uid="{D240C68D-196E-4B7B-AD80-E9A3B1D66AAD}"/>
    <cellStyle name="40% - Accent5 3 7 2" xfId="15042" xr:uid="{ED15898D-3ED0-4692-A578-C48B79AE7D39}"/>
    <cellStyle name="40% - Accent5 3 7 3" xfId="21001" xr:uid="{5CD98FA9-BF09-4A08-B22C-5615FBBEF4ED}"/>
    <cellStyle name="40% - Accent5 3 7 4" xfId="9059" xr:uid="{FB730F71-BB35-4C62-8F38-2E878E4D900C}"/>
    <cellStyle name="40% - Accent5 3 8" xfId="12072" xr:uid="{DB459636-71FB-4CC5-9825-2E46940EB95C}"/>
    <cellStyle name="40% - Accent5 3 9" xfId="18031" xr:uid="{331D917F-092F-451D-AA46-824CD268C7BF}"/>
    <cellStyle name="40% - Accent5 4" xfId="167" xr:uid="{00000000-0005-0000-0000-0000C0000000}"/>
    <cellStyle name="40% - Accent5 4 2" xfId="515" xr:uid="{00000000-0005-0000-0000-0000C0000000}"/>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3" xfId="23573" xr:uid="{6A533AAB-85D3-4467-B28D-9158F1460637}"/>
    <cellStyle name="40% - Accent5 4 2 2 2 2 4" xfId="11631" xr:uid="{43D48A8F-AD7A-429F-B35C-526BF5987EE6}"/>
    <cellStyle name="40% - Accent5 4 2 2 2 3" xfId="14644" xr:uid="{3C2BC740-7E92-4A22-B891-933310745AE7}"/>
    <cellStyle name="40% - Accent5 4 2 2 2 4" xfId="20603" xr:uid="{E4826A2F-2FF3-46D4-9FEA-BDA94021B001}"/>
    <cellStyle name="40% - Accent5 4 2 2 2 5" xfId="8661" xr:uid="{42815784-CCE3-4814-85B7-396637C23F4E}"/>
    <cellStyle name="40% - Accent5 4 2 2 3" xfId="4207" xr:uid="{9A952BF2-6D47-4531-BBA0-0DF669A07FF1}"/>
    <cellStyle name="40% - Accent5 4 2 2 3 2" xfId="16170" xr:uid="{E6DC11BC-C9E4-4C37-92C9-1980CD187EB8}"/>
    <cellStyle name="40% - Accent5 4 2 2 3 3" xfId="22129" xr:uid="{0280D5BA-6B4D-4335-B775-83103F786E3B}"/>
    <cellStyle name="40% - Accent5 4 2 2 3 4" xfId="10187" xr:uid="{8187CBE0-5381-4C4F-B87D-FBA89F4079F9}"/>
    <cellStyle name="40% - Accent5 4 2 2 4" xfId="13200" xr:uid="{722555DC-5ED1-477E-8E62-8C8756D5BB3A}"/>
    <cellStyle name="40% - Accent5 4 2 2 5" xfId="19159" xr:uid="{ADE0A8F6-A0DA-46C9-AF97-FBEA983CD932}"/>
    <cellStyle name="40% - Accent5 4 2 2 6" xfId="7217" xr:uid="{D22D6E28-4374-42B4-A0D9-5C39A34F1092}"/>
    <cellStyle name="40% - Accent5 4 2 3" xfId="1959" xr:uid="{00000000-0005-0000-0000-0000C0000000}"/>
    <cellStyle name="40% - Accent5 4 2 3 2" xfId="4929" xr:uid="{C90F7568-D56D-4ECC-805C-35E7EBA499AA}"/>
    <cellStyle name="40% - Accent5 4 2 3 2 2" xfId="16892" xr:uid="{04003AE4-27A4-4C32-8FB8-31606D5943B2}"/>
    <cellStyle name="40% - Accent5 4 2 3 2 3" xfId="22851" xr:uid="{B41ED913-10CC-405B-A137-8256BDB3B3D5}"/>
    <cellStyle name="40% - Accent5 4 2 3 2 4" xfId="10909" xr:uid="{E001E6CD-1303-4986-95DC-EFDADECCFD78}"/>
    <cellStyle name="40% - Accent5 4 2 3 3" xfId="13922" xr:uid="{38612FC3-C46B-4556-9638-5C2E06EA2A4D}"/>
    <cellStyle name="40% - Accent5 4 2 3 4" xfId="19881" xr:uid="{D1C665E9-E7DA-4E2B-A19E-4E9B4B1AFD07}"/>
    <cellStyle name="40% - Accent5 4 2 3 5" xfId="7939" xr:uid="{44F60B7C-CFA5-4C39-A137-00BF4CA21C03}"/>
    <cellStyle name="40% - Accent5 4 2 4" xfId="3485" xr:uid="{9C6ACE3E-AF2B-4245-860D-1CAB9DE957DF}"/>
    <cellStyle name="40% - Accent5 4 2 4 2" xfId="15448" xr:uid="{9C64FC05-580C-4F10-A3A0-3B38055D7319}"/>
    <cellStyle name="40% - Accent5 4 2 4 3" xfId="21407" xr:uid="{71740F50-7F61-41F7-97EE-B9B0F78E57DD}"/>
    <cellStyle name="40% - Accent5 4 2 4 4" xfId="9465" xr:uid="{E3ACCE38-8973-49A3-9372-3354547336C7}"/>
    <cellStyle name="40% - Accent5 4 2 5" xfId="12478" xr:uid="{16978C6F-7D9C-4349-BB26-500308DAA755}"/>
    <cellStyle name="40% - Accent5 4 2 6" xfId="18437" xr:uid="{9374EC06-2A3E-4308-9FA7-9719F30A017C}"/>
    <cellStyle name="40% - Accent5 4 2 7" xfId="6495" xr:uid="{E4C58704-43FB-4D0F-A11D-387909AA01BE}"/>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3" xfId="23225" xr:uid="{223EFF27-C412-4F2E-9B8F-3EFEAE307527}"/>
    <cellStyle name="40% - Accent5 4 3 2 2 4" xfId="11283" xr:uid="{E56A8114-219F-41B0-A25F-86420912D925}"/>
    <cellStyle name="40% - Accent5 4 3 2 3" xfId="14296" xr:uid="{EBA8349F-FEB6-4E5A-89FC-A67DE17097F6}"/>
    <cellStyle name="40% - Accent5 4 3 2 4" xfId="20255" xr:uid="{4582DC18-D605-4785-887D-D2F4FA261242}"/>
    <cellStyle name="40% - Accent5 4 3 2 5" xfId="8313" xr:uid="{38390A1B-A6E2-4D89-BC6A-3B18D65C10BB}"/>
    <cellStyle name="40% - Accent5 4 3 3" xfId="3859" xr:uid="{3876D2B7-F4DE-4581-AAD4-2DB06D00023E}"/>
    <cellStyle name="40% - Accent5 4 3 3 2" xfId="15822" xr:uid="{93F0FE75-973E-4A65-B7B1-ABF483C6D0E9}"/>
    <cellStyle name="40% - Accent5 4 3 3 3" xfId="21781" xr:uid="{BA291D5B-93B4-44F0-8C5D-5E2F0009A7DB}"/>
    <cellStyle name="40% - Accent5 4 3 3 4" xfId="9839" xr:uid="{D6F55C6E-9CCB-4D91-BCF9-A71C13A229D2}"/>
    <cellStyle name="40% - Accent5 4 3 4" xfId="12852" xr:uid="{72205E29-3154-4F76-8BE1-06066C9C703C}"/>
    <cellStyle name="40% - Accent5 4 3 5" xfId="18811" xr:uid="{777D696F-9A04-476A-A224-9DD782403317}"/>
    <cellStyle name="40% - Accent5 4 3 6" xfId="6869" xr:uid="{57791FC7-5A3A-4DF2-92E1-4DAD94062197}"/>
    <cellStyle name="40% - Accent5 4 4" xfId="1611" xr:uid="{00000000-0005-0000-0000-0000C0000000}"/>
    <cellStyle name="40% - Accent5 4 4 2" xfId="4581" xr:uid="{044D6108-5BE8-406D-9003-080456E17532}"/>
    <cellStyle name="40% - Accent5 4 4 2 2" xfId="16544" xr:uid="{5EC9DAFA-B4AC-4C5C-A72B-3DA2A65DBB46}"/>
    <cellStyle name="40% - Accent5 4 4 2 3" xfId="22503" xr:uid="{D2A65FC4-805E-4CF5-9044-6698BEC3361A}"/>
    <cellStyle name="40% - Accent5 4 4 2 4" xfId="10561" xr:uid="{D3191D18-BE7A-41F1-AE52-7B94A0236121}"/>
    <cellStyle name="40% - Accent5 4 4 3" xfId="13574" xr:uid="{E807B833-0FC0-4AEB-B554-EFCEA7BCE691}"/>
    <cellStyle name="40% - Accent5 4 4 4" xfId="19533" xr:uid="{07484513-E0D7-4006-A1E4-E9B645139F75}"/>
    <cellStyle name="40% - Accent5 4 4 5" xfId="7591" xr:uid="{D1DCDF1D-E218-49E7-B5C5-A04CDF95E656}"/>
    <cellStyle name="40% - Accent5 4 5" xfId="3137" xr:uid="{E64806E6-5C1D-44EA-9F10-E28D532053BF}"/>
    <cellStyle name="40% - Accent5 4 5 2" xfId="15100" xr:uid="{A1955074-9E68-4C93-B92C-6422516B5352}"/>
    <cellStyle name="40% - Accent5 4 5 3" xfId="21059" xr:uid="{32735A2D-1C13-46AE-A3CB-B9FC20583E67}"/>
    <cellStyle name="40% - Accent5 4 5 4" xfId="9117" xr:uid="{6AF15DA5-76DE-4A4B-893B-050FE4862EC2}"/>
    <cellStyle name="40% - Accent5 4 6" xfId="12130" xr:uid="{529F2D57-3F14-4EAD-B040-05DE9DFE3058}"/>
    <cellStyle name="40% - Accent5 4 7" xfId="18089" xr:uid="{57961636-54E5-4FEF-8116-57968AC60018}"/>
    <cellStyle name="40% - Accent5 4 8" xfId="6147" xr:uid="{02E09A4E-EF0F-432D-98B0-76CA07CEB8AE}"/>
    <cellStyle name="40% - Accent5 5" xfId="283" xr:uid="{00000000-0005-0000-0000-000034010000}"/>
    <cellStyle name="40% - Accent5 5 2" xfId="631" xr:uid="{00000000-0005-0000-0000-000034010000}"/>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3" xfId="23689" xr:uid="{321D9425-8581-4712-9522-BBA9FD358224}"/>
    <cellStyle name="40% - Accent5 5 2 2 2 2 4" xfId="11747" xr:uid="{7B835871-77D7-45F5-A6C3-2A50F676085F}"/>
    <cellStyle name="40% - Accent5 5 2 2 2 3" xfId="14760" xr:uid="{C836C131-A8F9-4A11-A42F-66E7EABABDF1}"/>
    <cellStyle name="40% - Accent5 5 2 2 2 4" xfId="20719" xr:uid="{9E6541B9-4B0E-4872-9864-495C09B43322}"/>
    <cellStyle name="40% - Accent5 5 2 2 2 5" xfId="8777" xr:uid="{7585A6AE-FC64-471D-AC54-696AAC2E45CA}"/>
    <cellStyle name="40% - Accent5 5 2 2 3" xfId="4323" xr:uid="{B94091C0-EA2D-424F-9BDE-324F3053B705}"/>
    <cellStyle name="40% - Accent5 5 2 2 3 2" xfId="16286" xr:uid="{4A0BF7AF-22F1-413A-AA89-0764F4547E98}"/>
    <cellStyle name="40% - Accent5 5 2 2 3 3" xfId="22245" xr:uid="{80FD154E-2F30-4D1A-81B9-0FB79A6DFFFA}"/>
    <cellStyle name="40% - Accent5 5 2 2 3 4" xfId="10303" xr:uid="{335D9930-6DE6-4D54-B2EF-D926D60BEA7E}"/>
    <cellStyle name="40% - Accent5 5 2 2 4" xfId="13316" xr:uid="{AABC4B7B-00E2-4E4A-A424-6ECFD6560622}"/>
    <cellStyle name="40% - Accent5 5 2 2 5" xfId="19275" xr:uid="{9FBF62D0-3602-4FEC-90F0-D1A1323F0300}"/>
    <cellStyle name="40% - Accent5 5 2 2 6" xfId="7333" xr:uid="{5E06AF10-15E4-4C80-BD3B-2DF99F0668C4}"/>
    <cellStyle name="40% - Accent5 5 2 3" xfId="2075" xr:uid="{00000000-0005-0000-0000-000034010000}"/>
    <cellStyle name="40% - Accent5 5 2 3 2" xfId="5045" xr:uid="{81E1EA8B-1C99-4BE3-B1A8-63E49D455A12}"/>
    <cellStyle name="40% - Accent5 5 2 3 2 2" xfId="17008" xr:uid="{76EA9809-140B-4D28-9C48-7F089ED56087}"/>
    <cellStyle name="40% - Accent5 5 2 3 2 3" xfId="22967" xr:uid="{D12A5B9F-0AF1-4C63-BE4C-B5C970DF4333}"/>
    <cellStyle name="40% - Accent5 5 2 3 2 4" xfId="11025" xr:uid="{C1A68B06-1523-4188-8E00-737EE90E2F27}"/>
    <cellStyle name="40% - Accent5 5 2 3 3" xfId="14038" xr:uid="{372F56D1-BCC7-4F33-B927-6455D51A0F78}"/>
    <cellStyle name="40% - Accent5 5 2 3 4" xfId="19997" xr:uid="{902C97A5-B691-468F-8D1A-AFF53C055909}"/>
    <cellStyle name="40% - Accent5 5 2 3 5" xfId="8055" xr:uid="{1A651076-F67B-4EA2-855F-06E243A76AE7}"/>
    <cellStyle name="40% - Accent5 5 2 4" xfId="3601" xr:uid="{231243D0-C376-4202-A310-3A2ED898D8DA}"/>
    <cellStyle name="40% - Accent5 5 2 4 2" xfId="15564" xr:uid="{BCCBB2CB-AF7B-4914-BBD7-BEC1FD8B7510}"/>
    <cellStyle name="40% - Accent5 5 2 4 3" xfId="21523" xr:uid="{11F4E59E-11D2-4170-8923-AC787A5E32B7}"/>
    <cellStyle name="40% - Accent5 5 2 4 4" xfId="9581" xr:uid="{9535A7A9-7B99-4C00-B40A-19F55FCC4B8F}"/>
    <cellStyle name="40% - Accent5 5 2 5" xfId="12594" xr:uid="{A1D14904-8A5D-49C0-A3BF-491BEB3D7D05}"/>
    <cellStyle name="40% - Accent5 5 2 6" xfId="18553" xr:uid="{71F8EB71-DAFE-4A83-AD45-BD62BBAC028E}"/>
    <cellStyle name="40% - Accent5 5 2 7" xfId="6611" xr:uid="{339233EB-F913-4F24-AFD8-501D73F493F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3" xfId="23341" xr:uid="{01EEF0D1-25AE-4893-8E27-38701C2E3B75}"/>
    <cellStyle name="40% - Accent5 5 3 2 2 4" xfId="11399" xr:uid="{8929DBEA-BFF8-48C5-90A4-970DF9A36FE9}"/>
    <cellStyle name="40% - Accent5 5 3 2 3" xfId="14412" xr:uid="{F603F227-C4D5-4F40-9DA9-B1A4329CF397}"/>
    <cellStyle name="40% - Accent5 5 3 2 4" xfId="20371" xr:uid="{38BCBE16-30CF-4E19-A70F-FFC92ABC17A9}"/>
    <cellStyle name="40% - Accent5 5 3 2 5" xfId="8429" xr:uid="{A276CB68-3D09-48C8-8FBC-A144C1B969F1}"/>
    <cellStyle name="40% - Accent5 5 3 3" xfId="3975" xr:uid="{B854C613-E6AF-4D1B-9612-C897B93F3BA9}"/>
    <cellStyle name="40% - Accent5 5 3 3 2" xfId="15938" xr:uid="{26473570-8619-4195-A8B0-D2DC499E3AA1}"/>
    <cellStyle name="40% - Accent5 5 3 3 3" xfId="21897" xr:uid="{9A1673E3-CCB2-4B19-A544-1EFBD0E62EF6}"/>
    <cellStyle name="40% - Accent5 5 3 3 4" xfId="9955" xr:uid="{56121090-7B64-4628-87AC-4C7C31AD2727}"/>
    <cellStyle name="40% - Accent5 5 3 4" xfId="12968" xr:uid="{FB929759-7EDA-44E6-9D12-EEA75A6885B6}"/>
    <cellStyle name="40% - Accent5 5 3 5" xfId="18927" xr:uid="{3D4DC782-9D1C-45B1-AA13-D3821ED19EAF}"/>
    <cellStyle name="40% - Accent5 5 3 6" xfId="6985" xr:uid="{AC514A2E-3301-42BB-B662-2D8DEF734DDB}"/>
    <cellStyle name="40% - Accent5 5 4" xfId="1727" xr:uid="{00000000-0005-0000-0000-000034010000}"/>
    <cellStyle name="40% - Accent5 5 4 2" xfId="4697" xr:uid="{DA7B7D8E-87F3-49BF-9EAA-3E7665FEACD1}"/>
    <cellStyle name="40% - Accent5 5 4 2 2" xfId="16660" xr:uid="{DD23FBA5-BF59-4A52-860B-5D2985BC7839}"/>
    <cellStyle name="40% - Accent5 5 4 2 3" xfId="22619" xr:uid="{B471E906-B9BD-470A-9A19-060BC2F968D2}"/>
    <cellStyle name="40% - Accent5 5 4 2 4" xfId="10677" xr:uid="{ECC0F187-0664-4CB1-9722-1C0D3FB2132E}"/>
    <cellStyle name="40% - Accent5 5 4 3" xfId="13690" xr:uid="{AF7BEADA-1B00-451D-A795-1164BF2D01F6}"/>
    <cellStyle name="40% - Accent5 5 4 4" xfId="19649" xr:uid="{1F942A48-0C49-4274-8BB7-ACAF8761C405}"/>
    <cellStyle name="40% - Accent5 5 4 5" xfId="7707" xr:uid="{9AB42996-DB2C-4CAE-B2F7-1411E2EF75B7}"/>
    <cellStyle name="40% - Accent5 5 5" xfId="3253" xr:uid="{11DFDCA8-B73E-4285-9310-25E7916EB940}"/>
    <cellStyle name="40% - Accent5 5 5 2" xfId="15216" xr:uid="{CD4FF106-0A55-430F-AF6C-6F4C88854D81}"/>
    <cellStyle name="40% - Accent5 5 5 3" xfId="21175" xr:uid="{0558E89B-910A-47EC-8E46-8E70D6512B08}"/>
    <cellStyle name="40% - Accent5 5 5 4" xfId="9233" xr:uid="{B9E29FA5-F9E3-495C-9B56-79BDCF2D69C7}"/>
    <cellStyle name="40% - Accent5 5 6" xfId="12246" xr:uid="{94871B10-62CC-41AA-952D-99CDEA8386BF}"/>
    <cellStyle name="40% - Accent5 5 7" xfId="18205" xr:uid="{7D87E00A-425E-4CC5-B126-2D35C126324E}"/>
    <cellStyle name="40% - Accent5 5 8" xfId="6263" xr:uid="{A30914DA-5237-4AAE-8D9C-F3F287CF06B2}"/>
    <cellStyle name="40% - Accent5 6" xfId="399" xr:uid="{00000000-0005-0000-0000-0000FA010000}"/>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3" xfId="23457" xr:uid="{A22350CF-C775-400F-B89E-79F20BFC4212}"/>
    <cellStyle name="40% - Accent5 6 2 2 2 4" xfId="11515" xr:uid="{55FE297D-4490-489E-914D-1BCBC9643234}"/>
    <cellStyle name="40% - Accent5 6 2 2 3" xfId="14528" xr:uid="{14B2AF9F-E802-4994-8813-ACFDE72F6EE4}"/>
    <cellStyle name="40% - Accent5 6 2 2 4" xfId="20487" xr:uid="{3D58648A-C07B-4BCF-B0FC-1E795DD90B9B}"/>
    <cellStyle name="40% - Accent5 6 2 2 5" xfId="8545" xr:uid="{F477D039-0354-4826-963C-F290AF9BAF65}"/>
    <cellStyle name="40% - Accent5 6 2 3" xfId="4091" xr:uid="{689B58B9-0D0B-44A4-8EBB-72F9B4931B32}"/>
    <cellStyle name="40% - Accent5 6 2 3 2" xfId="16054" xr:uid="{E6FDDD4F-44F4-4F7A-A9A3-8E427F9AD75E}"/>
    <cellStyle name="40% - Accent5 6 2 3 3" xfId="22013" xr:uid="{DC51D219-B88E-45AA-8320-36F6ADE044FA}"/>
    <cellStyle name="40% - Accent5 6 2 3 4" xfId="10071" xr:uid="{AAB0976A-06F5-46A6-A9A0-8B17F6EEAFAF}"/>
    <cellStyle name="40% - Accent5 6 2 4" xfId="13084" xr:uid="{401DB1E0-67C6-4446-B98D-2EDC94BA9BBB}"/>
    <cellStyle name="40% - Accent5 6 2 5" xfId="19043" xr:uid="{81A5C74E-C10E-4E13-9268-03DF0D775814}"/>
    <cellStyle name="40% - Accent5 6 2 6" xfId="7101" xr:uid="{17698946-BF71-4A45-A3F8-540AF703CA90}"/>
    <cellStyle name="40% - Accent5 6 3" xfId="1843" xr:uid="{00000000-0005-0000-0000-0000FA010000}"/>
    <cellStyle name="40% - Accent5 6 3 2" xfId="4813" xr:uid="{94BAF282-16F4-4D52-A004-21351870CC07}"/>
    <cellStyle name="40% - Accent5 6 3 2 2" xfId="16776" xr:uid="{33DE667C-23D0-4613-92BC-BD4E2F370A3F}"/>
    <cellStyle name="40% - Accent5 6 3 2 3" xfId="22735" xr:uid="{DD5A6731-5399-445E-8F33-4FB64EF9A5EE}"/>
    <cellStyle name="40% - Accent5 6 3 2 4" xfId="10793" xr:uid="{CE3A6E9D-506A-4D05-B2FA-76A90678B266}"/>
    <cellStyle name="40% - Accent5 6 3 3" xfId="13806" xr:uid="{538F6397-9245-4EEA-A8C0-F0C3C6890957}"/>
    <cellStyle name="40% - Accent5 6 3 4" xfId="19765" xr:uid="{151D2A78-9364-41C4-A247-30037A1F576F}"/>
    <cellStyle name="40% - Accent5 6 3 5" xfId="7823" xr:uid="{B18F7CBF-945D-4BCF-866F-5E8A1946435A}"/>
    <cellStyle name="40% - Accent5 6 4" xfId="3369" xr:uid="{837C32EA-6891-4606-9A5E-7265C40A159C}"/>
    <cellStyle name="40% - Accent5 6 4 2" xfId="15332" xr:uid="{DA1733DB-0097-41F0-812B-68C9F9C3EF88}"/>
    <cellStyle name="40% - Accent5 6 4 3" xfId="21291" xr:uid="{24F4071C-D61A-45C7-BF13-91481070CBEC}"/>
    <cellStyle name="40% - Accent5 6 4 4" xfId="9349" xr:uid="{301350A0-3807-4CF5-826E-4DDD707A378A}"/>
    <cellStyle name="40% - Accent5 6 5" xfId="12362" xr:uid="{72B26122-5A94-4868-BC19-1C84AE9DA8FB}"/>
    <cellStyle name="40% - Accent5 6 6" xfId="18321" xr:uid="{39B095AD-ACB0-4A74-B432-43764BC5399F}"/>
    <cellStyle name="40% - Accent5 6 7" xfId="6379" xr:uid="{C6D46105-5D8F-4E0A-8540-A6B8628BFD43}"/>
    <cellStyle name="40% - Accent5 7" xfId="749" xr:uid="{00000000-0005-0000-0000-0000E6020000}"/>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3" xfId="23807" xr:uid="{20F7CC64-AA92-43F4-AABB-DEDED45C966F}"/>
    <cellStyle name="40% - Accent5 7 2 2 2 4" xfId="11865" xr:uid="{FA4AEEFF-7EC8-45A9-B923-1993559CF510}"/>
    <cellStyle name="40% - Accent5 7 2 2 3" xfId="14878" xr:uid="{0E5A9012-823F-49DC-B875-A08BD8E0211E}"/>
    <cellStyle name="40% - Accent5 7 2 2 4" xfId="20837" xr:uid="{B68A8E65-E038-41D5-B948-62F267432940}"/>
    <cellStyle name="40% - Accent5 7 2 2 5" xfId="8895" xr:uid="{63235BD4-327C-4423-90B1-7CDB88A9445E}"/>
    <cellStyle name="40% - Accent5 7 2 3" xfId="4441" xr:uid="{474D5108-F306-43FA-AA32-FD35A90E5B75}"/>
    <cellStyle name="40% - Accent5 7 2 3 2" xfId="16404" xr:uid="{06382C1B-D63E-4ED7-A5DA-553B56B55CB7}"/>
    <cellStyle name="40% - Accent5 7 2 3 3" xfId="22363" xr:uid="{335BA4C4-D602-4AF6-B784-5C5F2D036D24}"/>
    <cellStyle name="40% - Accent5 7 2 3 4" xfId="10421" xr:uid="{65D8239C-F895-4558-BFB4-D11EB2B04BBB}"/>
    <cellStyle name="40% - Accent5 7 2 4" xfId="13434" xr:uid="{F7117C97-7C93-4BB5-9CFA-0584543E169C}"/>
    <cellStyle name="40% - Accent5 7 2 5" xfId="19393" xr:uid="{A9C5CB01-9BD1-4721-8E57-E6A4BE9BB892}"/>
    <cellStyle name="40% - Accent5 7 2 6" xfId="7451" xr:uid="{72EB9651-B156-4062-86F5-BF5F296F52C3}"/>
    <cellStyle name="40% - Accent5 7 3" xfId="2193" xr:uid="{00000000-0005-0000-0000-0000E6020000}"/>
    <cellStyle name="40% - Accent5 7 3 2" xfId="5163" xr:uid="{41AEAAAA-0E54-4B31-97D5-EE938C053270}"/>
    <cellStyle name="40% - Accent5 7 3 2 2" xfId="17126" xr:uid="{987B3537-7BB2-47E4-A145-E389A33D2CEB}"/>
    <cellStyle name="40% - Accent5 7 3 2 3" xfId="23085" xr:uid="{F4465E0D-AB56-42A3-B83A-D6B7E94ACF5A}"/>
    <cellStyle name="40% - Accent5 7 3 2 4" xfId="11143" xr:uid="{22A0A0D3-6166-4819-BAD2-629070B1DD30}"/>
    <cellStyle name="40% - Accent5 7 3 3" xfId="14156" xr:uid="{A4538016-F7C9-440E-8555-B68B49B45188}"/>
    <cellStyle name="40% - Accent5 7 3 4" xfId="20115" xr:uid="{91080C5C-6C4E-4806-BA6D-9634ABAE52E2}"/>
    <cellStyle name="40% - Accent5 7 3 5" xfId="8173" xr:uid="{D220E1A0-8E10-4924-A90F-8E8869CE531B}"/>
    <cellStyle name="40% - Accent5 7 4" xfId="3719" xr:uid="{F7BBC3D4-A353-4E1D-A447-61107C1E9F1B}"/>
    <cellStyle name="40% - Accent5 7 4 2" xfId="15682" xr:uid="{20CA8927-CCFF-48D4-ABBC-AA8D1F6FC19B}"/>
    <cellStyle name="40% - Accent5 7 4 3" xfId="21641" xr:uid="{B633CBD0-7471-4E6F-9259-6FCC79E6DBF9}"/>
    <cellStyle name="40% - Accent5 7 4 4" xfId="9699" xr:uid="{3CEEEDE7-8906-43E9-BDE7-2FD866DD588F}"/>
    <cellStyle name="40% - Accent5 7 5" xfId="12712" xr:uid="{0A9384A0-BC46-4288-8105-46FEAEEAC456}"/>
    <cellStyle name="40% - Accent5 7 6" xfId="18671" xr:uid="{38B3CF64-FEA6-4F7F-B9A4-14ACA2371A77}"/>
    <cellStyle name="40% - Accent5 7 7" xfId="6729" xr:uid="{EB06EBD5-37A2-41EE-9550-B6F31B289F63}"/>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3" xfId="23109" xr:uid="{AB198E82-4AA2-4F9C-AB1B-EA3792233868}"/>
    <cellStyle name="40% - Accent5 8 2 2 4" xfId="11167" xr:uid="{189DA7A6-AC29-4208-B93A-F6908FEBEE58}"/>
    <cellStyle name="40% - Accent5 8 2 3" xfId="14180" xr:uid="{D1FC2640-5180-4891-8D55-08C44ECDFECD}"/>
    <cellStyle name="40% - Accent5 8 2 4" xfId="20139" xr:uid="{47911673-F75C-4615-AAD1-5FC84ECF7999}"/>
    <cellStyle name="40% - Accent5 8 2 5" xfId="8197" xr:uid="{48D56BE9-8682-46CE-AE8E-D37304BCFC7A}"/>
    <cellStyle name="40% - Accent5 8 3" xfId="3743" xr:uid="{6C2A1C60-2391-4871-878B-54A411201CE3}"/>
    <cellStyle name="40% - Accent5 8 3 2" xfId="15706" xr:uid="{F99ACECC-4EC8-4727-900C-4531429114F5}"/>
    <cellStyle name="40% - Accent5 8 3 3" xfId="21665" xr:uid="{F2D48B91-8049-42EA-9F34-013DA4CE871E}"/>
    <cellStyle name="40% - Accent5 8 3 4" xfId="9723" xr:uid="{4B67BC7B-9CAC-460E-AC59-DBB7071BADE1}"/>
    <cellStyle name="40% - Accent5 8 4" xfId="12736" xr:uid="{DDB78B2D-8129-4812-9287-7BFEF4ECC48F}"/>
    <cellStyle name="40% - Accent5 8 5" xfId="18695" xr:uid="{0B25B89E-B5DA-4DEE-A846-752090507E0A}"/>
    <cellStyle name="40% - Accent5 8 6" xfId="6753" xr:uid="{7C4045E9-286C-4009-9BB4-A52AB5C8A8EA}"/>
    <cellStyle name="40% - Accent5 9" xfId="1495" xr:uid="{00000000-0005-0000-0000-0000BC070000}"/>
    <cellStyle name="40% - Accent5 9 2" xfId="4465" xr:uid="{78F132CE-4C52-4FE2-B691-0AD6C7E229C8}"/>
    <cellStyle name="40% - Accent5 9 2 2" xfId="16428" xr:uid="{AB497EDD-98F1-4687-BEC6-CD96DB36B3C1}"/>
    <cellStyle name="40% - Accent5 9 2 3" xfId="22387" xr:uid="{F3A746BB-7325-48E6-BF92-C1C80C8A8737}"/>
    <cellStyle name="40% - Accent5 9 2 4" xfId="10445" xr:uid="{9145F602-67D5-4C2E-89C1-F8D3E9DCC043}"/>
    <cellStyle name="40% - Accent5 9 3" xfId="13458" xr:uid="{2DF9DCC6-2B5C-44DE-9EB0-41DCE88F05D4}"/>
    <cellStyle name="40% - Accent5 9 4" xfId="19417" xr:uid="{39752026-2A81-4048-9BEB-4A3EE2C438D1}"/>
    <cellStyle name="40% - Accent5 9 5" xfId="7475" xr:uid="{B565BD94-25AE-4284-97CE-327FE43D9696}"/>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3" xfId="23834" xr:uid="{A24E6DC1-CC0C-4203-8990-0335B4FBAB79}"/>
    <cellStyle name="40% - Accent6 10 2 4" xfId="11892" xr:uid="{23C83DAA-E847-4A43-8E9E-1D8C645C9412}"/>
    <cellStyle name="40% - Accent6 10 3" xfId="14905" xr:uid="{3E42364F-99CF-40F2-854F-0435C2E8CAF5}"/>
    <cellStyle name="40% - Accent6 10 4" xfId="20864" xr:uid="{5F54E559-28EE-49AA-8DB8-34922F688C7F}"/>
    <cellStyle name="40% - Accent6 10 5" xfId="8922" xr:uid="{82E15E46-09E8-40E4-B978-A60A2F15CFBA}"/>
    <cellStyle name="40% - Accent6 11" xfId="2975" xr:uid="{08A16DD8-FBA2-4194-BFFA-7C207E544B1B}"/>
    <cellStyle name="40% - Accent6 11 2" xfId="5945" xr:uid="{5C0B3AE5-9C1F-46D0-81A9-F543479F7CA5}"/>
    <cellStyle name="40% - Accent6 11 2 2" xfId="17908" xr:uid="{DC621E14-7F76-49A0-ADD9-179500C3D37D}"/>
    <cellStyle name="40% - Accent6 11 2 3" xfId="23867" xr:uid="{B07FA1E1-DDE9-460F-88B1-A3FA9D56FBC1}"/>
    <cellStyle name="40% - Accent6 11 2 4" xfId="11925" xr:uid="{066E40D6-C12C-440E-9BF1-7527F88055F7}"/>
    <cellStyle name="40% - Accent6 11 3" xfId="14938" xr:uid="{88E2ADEB-6442-45DA-9CF0-677EF48930B1}"/>
    <cellStyle name="40% - Accent6 11 4" xfId="20897" xr:uid="{E9F9FEBE-A746-4271-ABDF-352407ECA7EE}"/>
    <cellStyle name="40% - Accent6 11 5" xfId="8955" xr:uid="{AF915D52-DFC9-4D65-A191-E539929A0B23}"/>
    <cellStyle name="40% - Accent6 12" xfId="2996" xr:uid="{D2C60F0D-6553-4A7A-8DEE-A41DC2F93B24}"/>
    <cellStyle name="40% - Accent6 12 2" xfId="5966" xr:uid="{D90A9E5D-4FB5-4CCD-BF1E-97C1662D1203}"/>
    <cellStyle name="40% - Accent6 12 2 2" xfId="17929" xr:uid="{532CEC5E-9C40-47EC-A504-19CDAE443013}"/>
    <cellStyle name="40% - Accent6 12 2 3" xfId="23888" xr:uid="{AA8636F7-56EE-479C-9527-DF01DB18C054}"/>
    <cellStyle name="40% - Accent6 12 2 4" xfId="11946" xr:uid="{79442016-1A16-4111-B543-79FD9432C93E}"/>
    <cellStyle name="40% - Accent6 12 3" xfId="14959" xr:uid="{6CE003DC-96C1-47EE-AF91-582E0119CEFE}"/>
    <cellStyle name="40% - Accent6 12 4" xfId="20918" xr:uid="{8603EAFC-196B-4167-B0E7-EA929D6B867D}"/>
    <cellStyle name="40% - Accent6 12 5" xfId="8976" xr:uid="{E8884D27-7FB9-4316-91BC-C178963462B5}"/>
    <cellStyle name="40% - Accent6 13" xfId="3023" xr:uid="{56312DA8-A72B-45BC-9B1B-6D4AFD89E156}"/>
    <cellStyle name="40% - Accent6 13 2" xfId="14986" xr:uid="{96D3C436-5CFC-4DF9-8DF9-D8295596D7FD}"/>
    <cellStyle name="40% - Accent6 13 3" xfId="20945" xr:uid="{F1DA0070-0D6E-42AA-AC39-40F13F300B99}"/>
    <cellStyle name="40% - Accent6 13 4" xfId="9003" xr:uid="{1D8638AB-BFA9-4B5C-8B04-0BEBC69D2DFA}"/>
    <cellStyle name="40% - Accent6 14" xfId="5989" xr:uid="{8031313A-CCCA-4608-A985-C528619F7641}"/>
    <cellStyle name="40% - Accent6 14 2" xfId="17952" xr:uid="{41B7DE93-25C1-402E-9783-AFE3293B66CD}"/>
    <cellStyle name="40% - Accent6 14 3" xfId="23911" xr:uid="{691A3DD9-E54B-4D1F-8237-0B5ACE19BC3D}"/>
    <cellStyle name="40% - Accent6 14 4" xfId="11969" xr:uid="{D234CD44-C603-493A-A491-5A4CA5647867}"/>
    <cellStyle name="40% - Accent6 15" xfId="6010" xr:uid="{69801527-970C-491A-9A26-3AC8DC7BD003}"/>
    <cellStyle name="40% - Accent6 15 2" xfId="11990" xr:uid="{13FB0329-DECF-472F-B266-73063656B99F}"/>
    <cellStyle name="40% - Accent6 16" xfId="12015" xr:uid="{DE43ECE0-DB69-4745-B39A-311A067ACA5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2" xfId="143" xr:uid="{00000000-0005-0000-0000-00004E000000}"/>
    <cellStyle name="40% - Accent6 2 2 10" xfId="6123" xr:uid="{6F5CC45F-7855-4F6D-84C4-F3045A965836}"/>
    <cellStyle name="40% - Accent6 2 2 2" xfId="259" xr:uid="{00000000-0005-0000-0000-00004E000000}"/>
    <cellStyle name="40% - Accent6 2 2 2 2" xfId="607" xr:uid="{00000000-0005-0000-0000-00004E000000}"/>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3" xfId="23665" xr:uid="{7D6C8230-922F-48A1-B52E-5E3554582ED2}"/>
    <cellStyle name="40% - Accent6 2 2 2 2 2 2 2 4" xfId="11723" xr:uid="{A30B34AF-CAF0-4338-803A-89494EE1EDC6}"/>
    <cellStyle name="40% - Accent6 2 2 2 2 2 2 3" xfId="14736" xr:uid="{521A28B5-1657-43FC-B990-7AB6DF3F28B7}"/>
    <cellStyle name="40% - Accent6 2 2 2 2 2 2 4" xfId="20695" xr:uid="{D04D28A2-4F44-4366-A655-FF13650A8BDD}"/>
    <cellStyle name="40% - Accent6 2 2 2 2 2 2 5" xfId="8753" xr:uid="{DB3A59FC-B439-419F-A576-96B097979B2A}"/>
    <cellStyle name="40% - Accent6 2 2 2 2 2 3" xfId="4299" xr:uid="{147CB79B-3981-4789-8E7D-5533881CAD8B}"/>
    <cellStyle name="40% - Accent6 2 2 2 2 2 3 2" xfId="16262" xr:uid="{61D5DFAC-166E-4DE2-BF8C-E2C7AC918947}"/>
    <cellStyle name="40% - Accent6 2 2 2 2 2 3 3" xfId="22221" xr:uid="{491ACD7D-0B69-45F0-96C0-68DF9F418F4E}"/>
    <cellStyle name="40% - Accent6 2 2 2 2 2 3 4" xfId="10279" xr:uid="{158FEFBF-2F6E-4EE9-98C6-4FE618395155}"/>
    <cellStyle name="40% - Accent6 2 2 2 2 2 4" xfId="13292" xr:uid="{6A944E22-2EEE-45D5-9345-C18BBBFA43C0}"/>
    <cellStyle name="40% - Accent6 2 2 2 2 2 5" xfId="19251" xr:uid="{FCF1D91E-2796-4141-A7B5-E3C9798D9559}"/>
    <cellStyle name="40% - Accent6 2 2 2 2 2 6" xfId="7309" xr:uid="{5B33A57C-3212-4DED-A947-139DD91FEC9D}"/>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3" xfId="22943" xr:uid="{A81BCC7D-1685-4CAC-BDE8-1E243B218A66}"/>
    <cellStyle name="40% - Accent6 2 2 2 2 3 2 4" xfId="11001" xr:uid="{14658DE5-1A19-457B-B709-AABDAC0E1681}"/>
    <cellStyle name="40% - Accent6 2 2 2 2 3 3" xfId="14014" xr:uid="{D2CE983E-7E43-4D27-8401-04734C937928}"/>
    <cellStyle name="40% - Accent6 2 2 2 2 3 4" xfId="19973" xr:uid="{BFC40EB9-A874-46DB-A364-CF20D2E8E4C5}"/>
    <cellStyle name="40% - Accent6 2 2 2 2 3 5" xfId="8031" xr:uid="{3FC36A9D-53AA-410B-8957-EE02FD2723CF}"/>
    <cellStyle name="40% - Accent6 2 2 2 2 4" xfId="3577" xr:uid="{3D430B92-44FA-472E-B8CE-2C6B58246A75}"/>
    <cellStyle name="40% - Accent6 2 2 2 2 4 2" xfId="15540" xr:uid="{8242789E-D034-412D-BE74-999BA3FC8FA9}"/>
    <cellStyle name="40% - Accent6 2 2 2 2 4 3" xfId="21499" xr:uid="{53F06B30-B4B3-482B-9234-4392E7A91F2E}"/>
    <cellStyle name="40% - Accent6 2 2 2 2 4 4" xfId="9557" xr:uid="{47F8460D-227D-421C-AAC0-96A5A7905A1E}"/>
    <cellStyle name="40% - Accent6 2 2 2 2 5" xfId="12570" xr:uid="{FD6CBAAC-FF75-46A6-A350-474D93345097}"/>
    <cellStyle name="40% - Accent6 2 2 2 2 6" xfId="18529" xr:uid="{3473008C-1142-4C45-9230-A1763E5B93B5}"/>
    <cellStyle name="40% - Accent6 2 2 2 2 7" xfId="6587" xr:uid="{5B0F7421-D89F-4D61-8499-7CD753D170C3}"/>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3" xfId="23317" xr:uid="{71A68582-D783-4BCF-82B7-4A80695BAEB6}"/>
    <cellStyle name="40% - Accent6 2 2 2 3 2 2 4" xfId="11375" xr:uid="{5583BD93-74F3-4F8E-8991-03F05E693387}"/>
    <cellStyle name="40% - Accent6 2 2 2 3 2 3" xfId="14388" xr:uid="{F7E70CC1-5DB8-4385-AE9F-3EB50D97E2CE}"/>
    <cellStyle name="40% - Accent6 2 2 2 3 2 4" xfId="20347" xr:uid="{3284F72C-ECDF-46E8-AB9B-8D5200DC9453}"/>
    <cellStyle name="40% - Accent6 2 2 2 3 2 5" xfId="8405" xr:uid="{61288AC1-8DE1-47EC-838E-E72891E9475F}"/>
    <cellStyle name="40% - Accent6 2 2 2 3 3" xfId="3951" xr:uid="{8CCC95B8-F0A9-45B2-869F-C89913863C56}"/>
    <cellStyle name="40% - Accent6 2 2 2 3 3 2" xfId="15914" xr:uid="{41B6941F-CD91-4718-9814-D9BBEED02B60}"/>
    <cellStyle name="40% - Accent6 2 2 2 3 3 3" xfId="21873" xr:uid="{487CBA47-65EC-4F77-8B67-E6FEDFD788A8}"/>
    <cellStyle name="40% - Accent6 2 2 2 3 3 4" xfId="9931" xr:uid="{A047A8F9-FE39-4933-B344-247A1BB4E9D9}"/>
    <cellStyle name="40% - Accent6 2 2 2 3 4" xfId="12944" xr:uid="{0EADCD7C-05F1-4178-B88D-72DCFA3A57D5}"/>
    <cellStyle name="40% - Accent6 2 2 2 3 5" xfId="18903" xr:uid="{3345218E-3AE0-49CF-A1D4-4F1CFF480445}"/>
    <cellStyle name="40% - Accent6 2 2 2 3 6" xfId="6961" xr:uid="{0F855AD0-BD5B-4980-88B2-8467713A8A6C}"/>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3" xfId="22595" xr:uid="{ADC1DEF2-DCB4-4461-A65E-11959DB93859}"/>
    <cellStyle name="40% - Accent6 2 2 2 4 2 4" xfId="10653" xr:uid="{C59CAE2C-F5F2-43F3-BA1F-9DC952702B6C}"/>
    <cellStyle name="40% - Accent6 2 2 2 4 3" xfId="13666" xr:uid="{27158BDA-D5A0-4B00-A1E3-05947EED52C4}"/>
    <cellStyle name="40% - Accent6 2 2 2 4 4" xfId="19625" xr:uid="{B61BF25D-7683-47B9-B27B-E524701B8EEF}"/>
    <cellStyle name="40% - Accent6 2 2 2 4 5" xfId="7683" xr:uid="{FE1CC155-A52E-414F-9D59-5DFE42764480}"/>
    <cellStyle name="40% - Accent6 2 2 2 5" xfId="3229" xr:uid="{9B368CDB-9389-4DF6-895B-1700E09D7241}"/>
    <cellStyle name="40% - Accent6 2 2 2 5 2" xfId="15192" xr:uid="{94ADA3D2-EA8F-4D53-A446-C1294881006D}"/>
    <cellStyle name="40% - Accent6 2 2 2 5 3" xfId="21151" xr:uid="{D0F387FF-4910-4EC1-95AD-7E01FDDABAA8}"/>
    <cellStyle name="40% - Accent6 2 2 2 5 4" xfId="9209" xr:uid="{37712B95-51B2-4FC4-B93D-8EDEE16CC22B}"/>
    <cellStyle name="40% - Accent6 2 2 2 6" xfId="12222" xr:uid="{BC797AA4-2B6E-4195-9C12-F2571CBFE53B}"/>
    <cellStyle name="40% - Accent6 2 2 2 7" xfId="18181" xr:uid="{849A17C0-462A-4153-9ACC-31FBA0268963}"/>
    <cellStyle name="40% - Accent6 2 2 2 8" xfId="6239" xr:uid="{8F844EFB-F5FE-4BBD-92A8-112E4CF49A33}"/>
    <cellStyle name="40% - Accent6 2 2 3" xfId="375" xr:uid="{00000000-0005-0000-0000-00004E000000}"/>
    <cellStyle name="40% - Accent6 2 2 3 2" xfId="723" xr:uid="{00000000-0005-0000-0000-00004E000000}"/>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3" xfId="23781" xr:uid="{0BAC3232-4CEC-4B0A-97B6-EF808062366A}"/>
    <cellStyle name="40% - Accent6 2 2 3 2 2 2 2 4" xfId="11839" xr:uid="{E2324C93-128E-4337-A404-6174B3D238B7}"/>
    <cellStyle name="40% - Accent6 2 2 3 2 2 2 3" xfId="14852" xr:uid="{725539F6-98BF-4081-A780-2D0164B93F84}"/>
    <cellStyle name="40% - Accent6 2 2 3 2 2 2 4" xfId="20811" xr:uid="{D716BCA0-B8AA-4FD8-8071-4D6392F67DFB}"/>
    <cellStyle name="40% - Accent6 2 2 3 2 2 2 5" xfId="8869" xr:uid="{74BC1256-7325-4245-A02E-4ED9919619A5}"/>
    <cellStyle name="40% - Accent6 2 2 3 2 2 3" xfId="4415" xr:uid="{9237F8DF-680F-4120-8ADD-CC8F44A75477}"/>
    <cellStyle name="40% - Accent6 2 2 3 2 2 3 2" xfId="16378" xr:uid="{84066816-453C-44DA-A0A9-DE8A57109888}"/>
    <cellStyle name="40% - Accent6 2 2 3 2 2 3 3" xfId="22337" xr:uid="{439BD8F6-F0AE-42F6-B955-E76DBAA67755}"/>
    <cellStyle name="40% - Accent6 2 2 3 2 2 3 4" xfId="10395" xr:uid="{A23A3671-E039-4A91-8E22-E4301C4AEBB5}"/>
    <cellStyle name="40% - Accent6 2 2 3 2 2 4" xfId="13408" xr:uid="{A4A64F99-77FD-4C64-85B2-A3450374A866}"/>
    <cellStyle name="40% - Accent6 2 2 3 2 2 5" xfId="19367" xr:uid="{87A6877A-ADC1-4A2C-9A95-EC88E9C22C49}"/>
    <cellStyle name="40% - Accent6 2 2 3 2 2 6" xfId="7425" xr:uid="{F5606913-5704-4B04-A7C7-7A72B985243D}"/>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3" xfId="23059" xr:uid="{5D0318F4-26E8-463A-BD55-CEC2FE4A1722}"/>
    <cellStyle name="40% - Accent6 2 2 3 2 3 2 4" xfId="11117" xr:uid="{E4B512D4-2A66-4DA7-9B29-D6AE93BBE69F}"/>
    <cellStyle name="40% - Accent6 2 2 3 2 3 3" xfId="14130" xr:uid="{D6E003BC-3A34-4EDF-BC49-C14C92116C9F}"/>
    <cellStyle name="40% - Accent6 2 2 3 2 3 4" xfId="20089" xr:uid="{9932E773-4850-4D41-A475-1D0C25CE3600}"/>
    <cellStyle name="40% - Accent6 2 2 3 2 3 5" xfId="8147" xr:uid="{7B240100-9FAB-40C8-983E-6BAD9880A8D6}"/>
    <cellStyle name="40% - Accent6 2 2 3 2 4" xfId="3693" xr:uid="{CFA14DAE-FD74-4F62-A7A3-BCCE4ADC80CD}"/>
    <cellStyle name="40% - Accent6 2 2 3 2 4 2" xfId="15656" xr:uid="{C9A7E24D-434F-4C34-A7D7-2AAD0ECEFFC0}"/>
    <cellStyle name="40% - Accent6 2 2 3 2 4 3" xfId="21615" xr:uid="{27EE54AC-FDE8-41A1-9404-B5B7803C25AE}"/>
    <cellStyle name="40% - Accent6 2 2 3 2 4 4" xfId="9673" xr:uid="{E9B42D6B-EA9B-4765-A762-6B8222F92F3C}"/>
    <cellStyle name="40% - Accent6 2 2 3 2 5" xfId="12686" xr:uid="{3024248A-A303-4A83-ABAD-4152420227E4}"/>
    <cellStyle name="40% - Accent6 2 2 3 2 6" xfId="18645" xr:uid="{9A0F750D-8339-4284-8B76-522747E1F835}"/>
    <cellStyle name="40% - Accent6 2 2 3 2 7" xfId="6703" xr:uid="{0C997745-0E84-4E0B-988A-2BB0A302E924}"/>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3" xfId="23433" xr:uid="{12B68EAA-2505-4494-9D0C-1CA36C855DDA}"/>
    <cellStyle name="40% - Accent6 2 2 3 3 2 2 4" xfId="11491" xr:uid="{3484A67F-517D-425C-9CA1-9859FB2CA537}"/>
    <cellStyle name="40% - Accent6 2 2 3 3 2 3" xfId="14504" xr:uid="{0406009F-6D03-49EA-A0A8-65BB5EFB5035}"/>
    <cellStyle name="40% - Accent6 2 2 3 3 2 4" xfId="20463" xr:uid="{460B0F26-12E7-46AC-8EF4-85FA14D36BC7}"/>
    <cellStyle name="40% - Accent6 2 2 3 3 2 5" xfId="8521" xr:uid="{A7CC71CC-C147-4280-9EBB-99D72A86FEC8}"/>
    <cellStyle name="40% - Accent6 2 2 3 3 3" xfId="4067" xr:uid="{EB4ECA83-D983-44EB-BEA6-E0CB1D991A81}"/>
    <cellStyle name="40% - Accent6 2 2 3 3 3 2" xfId="16030" xr:uid="{DE03707F-3E6E-4529-871D-3B381A12369D}"/>
    <cellStyle name="40% - Accent6 2 2 3 3 3 3" xfId="21989" xr:uid="{7B9CF99C-76C4-4AB1-A973-39CF4A23E1FC}"/>
    <cellStyle name="40% - Accent6 2 2 3 3 3 4" xfId="10047" xr:uid="{4DE77D5A-6A5D-400D-B2B7-E6A99D6D1D32}"/>
    <cellStyle name="40% - Accent6 2 2 3 3 4" xfId="13060" xr:uid="{DC477160-4E49-4076-B4E4-A1292C1A0CF8}"/>
    <cellStyle name="40% - Accent6 2 2 3 3 5" xfId="19019" xr:uid="{92B4B390-B840-4144-A127-CDFE01ED7EFC}"/>
    <cellStyle name="40% - Accent6 2 2 3 3 6" xfId="7077" xr:uid="{E0E803CA-DC7C-49A9-AF3A-515B8DDB4D9B}"/>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3" xfId="22711" xr:uid="{7DB1B629-0688-4B35-B7AF-0F9505076982}"/>
    <cellStyle name="40% - Accent6 2 2 3 4 2 4" xfId="10769" xr:uid="{432DFB81-4B60-4AA6-BC53-1BF676B522E4}"/>
    <cellStyle name="40% - Accent6 2 2 3 4 3" xfId="13782" xr:uid="{1BEF133E-3FA5-4A9F-896D-C8587CC409F7}"/>
    <cellStyle name="40% - Accent6 2 2 3 4 4" xfId="19741" xr:uid="{2AAEC6D7-226F-45DB-8E2B-58AB9C9E7F74}"/>
    <cellStyle name="40% - Accent6 2 2 3 4 5" xfId="7799" xr:uid="{D9D55FCE-CC85-4877-A76F-6DF7609FA540}"/>
    <cellStyle name="40% - Accent6 2 2 3 5" xfId="3345" xr:uid="{2EB51F2D-1387-4247-90AE-0A915CDBD733}"/>
    <cellStyle name="40% - Accent6 2 2 3 5 2" xfId="15308" xr:uid="{7629AD6F-6725-42D5-B2F1-E3F34E61A260}"/>
    <cellStyle name="40% - Accent6 2 2 3 5 3" xfId="21267" xr:uid="{F9A90533-4FC4-4717-A089-DF95052B7896}"/>
    <cellStyle name="40% - Accent6 2 2 3 5 4" xfId="9325" xr:uid="{AED9FA9E-43CA-4E58-B38C-39EB86B81968}"/>
    <cellStyle name="40% - Accent6 2 2 3 6" xfId="12338" xr:uid="{E39DD3D2-740E-4940-8075-BAC7F765E310}"/>
    <cellStyle name="40% - Accent6 2 2 3 7" xfId="18297" xr:uid="{304F3FAB-B9A2-4177-8F00-4E30D502AEC8}"/>
    <cellStyle name="40% - Accent6 2 2 3 8" xfId="6355" xr:uid="{05459262-264D-433C-8489-39EE815E73F7}"/>
    <cellStyle name="40% - Accent6 2 2 4" xfId="491" xr:uid="{00000000-0005-0000-0000-00004E000000}"/>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3" xfId="23549" xr:uid="{682D65E8-751B-49F9-BE54-D7AD01C510B9}"/>
    <cellStyle name="40% - Accent6 2 2 4 2 2 2 4" xfId="11607" xr:uid="{199A0B91-185B-4AEA-A6C4-5B71053B225B}"/>
    <cellStyle name="40% - Accent6 2 2 4 2 2 3" xfId="14620" xr:uid="{3B08E712-4C4D-4833-8C36-19E345D27785}"/>
    <cellStyle name="40% - Accent6 2 2 4 2 2 4" xfId="20579" xr:uid="{13F09892-B1FA-4659-AEB0-F4E4159816C2}"/>
    <cellStyle name="40% - Accent6 2 2 4 2 2 5" xfId="8637" xr:uid="{B7988227-5492-49F6-BDCD-9520A3489ED8}"/>
    <cellStyle name="40% - Accent6 2 2 4 2 3" xfId="4183" xr:uid="{49FD0912-87A4-44BF-AC0E-0C94C5D10953}"/>
    <cellStyle name="40% - Accent6 2 2 4 2 3 2" xfId="16146" xr:uid="{CC641054-1CE1-45CC-AA52-D7151AC8EDED}"/>
    <cellStyle name="40% - Accent6 2 2 4 2 3 3" xfId="22105" xr:uid="{E6EC8F4B-27E5-4A71-8FD7-DC82056B28C8}"/>
    <cellStyle name="40% - Accent6 2 2 4 2 3 4" xfId="10163" xr:uid="{2C73422F-0187-41B6-9967-19F1A83060BB}"/>
    <cellStyle name="40% - Accent6 2 2 4 2 4" xfId="13176" xr:uid="{160360A1-1545-4716-9F67-40303465A035}"/>
    <cellStyle name="40% - Accent6 2 2 4 2 5" xfId="19135" xr:uid="{5934EEBA-7AA4-402E-AD77-B3158889558E}"/>
    <cellStyle name="40% - Accent6 2 2 4 2 6" xfId="7193" xr:uid="{916C2F52-31A1-40DE-A9DF-F6604AC27832}"/>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3" xfId="22827" xr:uid="{F2F21B3F-EAC5-4235-82F2-990EE0C6EC95}"/>
    <cellStyle name="40% - Accent6 2 2 4 3 2 4" xfId="10885" xr:uid="{A1D9EC11-B571-4B3B-878D-9CAFA0F3590A}"/>
    <cellStyle name="40% - Accent6 2 2 4 3 3" xfId="13898" xr:uid="{92945D50-601E-43C1-B4DE-37231CC9F509}"/>
    <cellStyle name="40% - Accent6 2 2 4 3 4" xfId="19857" xr:uid="{B46CB2CB-F453-4FF9-B0D9-DFFF79E01778}"/>
    <cellStyle name="40% - Accent6 2 2 4 3 5" xfId="7915" xr:uid="{6BE6E4FB-6007-48D2-A353-29AF48BECC72}"/>
    <cellStyle name="40% - Accent6 2 2 4 4" xfId="3461" xr:uid="{FED919F9-7817-4A1A-A7C0-3902FADFAD8A}"/>
    <cellStyle name="40% - Accent6 2 2 4 4 2" xfId="15424" xr:uid="{3DA9234E-D3F6-4F88-ADEE-F413BAD87580}"/>
    <cellStyle name="40% - Accent6 2 2 4 4 3" xfId="21383" xr:uid="{E65F6556-031C-424C-B208-93D199F2A2BF}"/>
    <cellStyle name="40% - Accent6 2 2 4 4 4" xfId="9441" xr:uid="{0B08A174-6A10-497A-87E2-394D6A58B643}"/>
    <cellStyle name="40% - Accent6 2 2 4 5" xfId="12454" xr:uid="{042F14B6-7DE5-458C-A7DC-06F39CF4F54F}"/>
    <cellStyle name="40% - Accent6 2 2 4 6" xfId="18413" xr:uid="{E359B925-E947-4D13-A98F-1146E8CAF134}"/>
    <cellStyle name="40% - Accent6 2 2 4 7" xfId="6471" xr:uid="{A2FFC967-A61C-4F03-A79C-BB2AFE161D99}"/>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3" xfId="23201" xr:uid="{D7E83A5F-AE4E-41EB-8CF4-C39F31980444}"/>
    <cellStyle name="40% - Accent6 2 2 5 2 2 4" xfId="11259" xr:uid="{65D6F44B-B35D-4E99-BA5D-E6E2A93DEEF9}"/>
    <cellStyle name="40% - Accent6 2 2 5 2 3" xfId="14272" xr:uid="{222107F4-1137-4212-969F-D114C88443D3}"/>
    <cellStyle name="40% - Accent6 2 2 5 2 4" xfId="20231" xr:uid="{64FEF9FD-DC53-42EB-8965-E2C427711298}"/>
    <cellStyle name="40% - Accent6 2 2 5 2 5" xfId="8289" xr:uid="{6666BE2E-5599-4640-BFAC-0EC36610B932}"/>
    <cellStyle name="40% - Accent6 2 2 5 3" xfId="3835" xr:uid="{8DC51005-AD15-4F24-BCAB-EE1B41F8E17E}"/>
    <cellStyle name="40% - Accent6 2 2 5 3 2" xfId="15798" xr:uid="{AC6C3823-9801-42C2-A672-C1EB100EF975}"/>
    <cellStyle name="40% - Accent6 2 2 5 3 3" xfId="21757" xr:uid="{AA263582-8530-447C-A104-B7332760A671}"/>
    <cellStyle name="40% - Accent6 2 2 5 3 4" xfId="9815" xr:uid="{72729F0E-5502-447F-9D61-D8F267A89784}"/>
    <cellStyle name="40% - Accent6 2 2 5 4" xfId="12828" xr:uid="{7CAAD0CF-6DE1-4B55-9FAA-EEF535782658}"/>
    <cellStyle name="40% - Accent6 2 2 5 5" xfId="18787" xr:uid="{F2ED4A23-EA9A-4D82-BF9C-C9F37734D516}"/>
    <cellStyle name="40% - Accent6 2 2 5 6" xfId="6845" xr:uid="{30386DD2-46E6-4D72-87F5-DA6D55AF8B6B}"/>
    <cellStyle name="40% - Accent6 2 2 6" xfId="1587" xr:uid="{00000000-0005-0000-0000-00004E000000}"/>
    <cellStyle name="40% - Accent6 2 2 6 2" xfId="4557" xr:uid="{228D491D-0129-4685-9A33-6CE247277167}"/>
    <cellStyle name="40% - Accent6 2 2 6 2 2" xfId="16520" xr:uid="{80236008-71BD-4144-BB7F-41EEC7A471B0}"/>
    <cellStyle name="40% - Accent6 2 2 6 2 3" xfId="22479" xr:uid="{A019C6B2-BB01-4190-8F09-3F226C906063}"/>
    <cellStyle name="40% - Accent6 2 2 6 2 4" xfId="10537" xr:uid="{780CABD8-79E8-4BE0-91CA-A8F90790A08C}"/>
    <cellStyle name="40% - Accent6 2 2 6 3" xfId="13550" xr:uid="{639AE82D-DB23-4227-8FAB-083D23AAA773}"/>
    <cellStyle name="40% - Accent6 2 2 6 4" xfId="19509" xr:uid="{1573D6D9-D2DE-4CC7-A24C-6ECE5237597C}"/>
    <cellStyle name="40% - Accent6 2 2 6 5" xfId="7567" xr:uid="{E05CC955-B411-47CB-8B8D-2C84C2374E56}"/>
    <cellStyle name="40% - Accent6 2 2 7" xfId="3113" xr:uid="{EA66B2E8-B322-40EF-873A-47D68FDB35EA}"/>
    <cellStyle name="40% - Accent6 2 2 7 2" xfId="15076" xr:uid="{BE1EB3BB-85BA-490F-A72A-07128BA29F0E}"/>
    <cellStyle name="40% - Accent6 2 2 7 3" xfId="21035" xr:uid="{7516F9AD-5EEE-4CB6-9F6E-64838C561B72}"/>
    <cellStyle name="40% - Accent6 2 2 7 4" xfId="9093" xr:uid="{6DD29680-CE97-4AB9-8FF2-E746A58E6244}"/>
    <cellStyle name="40% - Accent6 2 2 8" xfId="12106" xr:uid="{EFB9E950-FAB7-451C-8A62-BC5216C9A99B}"/>
    <cellStyle name="40% - Accent6 2 2 9" xfId="18065" xr:uid="{C9E7CA5D-AFA0-494F-9E8B-6641A23E9F81}"/>
    <cellStyle name="40% - Accent6 2 3" xfId="201" xr:uid="{00000000-0005-0000-0000-00004E000000}"/>
    <cellStyle name="40% - Accent6 2 3 2" xfId="549" xr:uid="{00000000-0005-0000-0000-00004E000000}"/>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3" xfId="23607" xr:uid="{902C602B-B0DF-495C-9CAC-7E5225F99616}"/>
    <cellStyle name="40% - Accent6 2 3 2 2 2 2 4" xfId="11665" xr:uid="{4962E413-9857-411D-8919-459558612F15}"/>
    <cellStyle name="40% - Accent6 2 3 2 2 2 3" xfId="14678" xr:uid="{1D407014-6480-4BD0-A172-12E5C6408904}"/>
    <cellStyle name="40% - Accent6 2 3 2 2 2 4" xfId="20637" xr:uid="{11152941-712D-4EE9-9019-04923B6E3376}"/>
    <cellStyle name="40% - Accent6 2 3 2 2 2 5" xfId="8695" xr:uid="{5DA9E815-2132-4883-9880-284A6A46B69D}"/>
    <cellStyle name="40% - Accent6 2 3 2 2 3" xfId="4241" xr:uid="{8E798430-887F-4743-82E0-4E2C5C2FFA12}"/>
    <cellStyle name="40% - Accent6 2 3 2 2 3 2" xfId="16204" xr:uid="{16E75721-314F-4FC6-9A2C-C909CDE57EB8}"/>
    <cellStyle name="40% - Accent6 2 3 2 2 3 3" xfId="22163" xr:uid="{62C6A9FB-5B2B-4826-8698-855891A32B51}"/>
    <cellStyle name="40% - Accent6 2 3 2 2 3 4" xfId="10221" xr:uid="{0DF47450-D368-4ADD-951D-5714643B05C1}"/>
    <cellStyle name="40% - Accent6 2 3 2 2 4" xfId="13234" xr:uid="{0D941414-B99F-4C3C-8154-3416BE455B8D}"/>
    <cellStyle name="40% - Accent6 2 3 2 2 5" xfId="19193" xr:uid="{82953663-48CB-4469-A64A-C1B2697FB663}"/>
    <cellStyle name="40% - Accent6 2 3 2 2 6" xfId="7251" xr:uid="{5BED1FC2-053C-4349-8BD0-6C35CCAC3D0E}"/>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3" xfId="22885" xr:uid="{ABF0218A-D4A3-4EDC-99E5-9007C1F8E30E}"/>
    <cellStyle name="40% - Accent6 2 3 2 3 2 4" xfId="10943" xr:uid="{3027B3B2-83D5-4996-BE03-D89050901E74}"/>
    <cellStyle name="40% - Accent6 2 3 2 3 3" xfId="13956" xr:uid="{53DEBDAE-69DB-412B-9BFF-E1DB039EFD3D}"/>
    <cellStyle name="40% - Accent6 2 3 2 3 4" xfId="19915" xr:uid="{401CF70D-62A9-4334-A63A-1CA8218553F4}"/>
    <cellStyle name="40% - Accent6 2 3 2 3 5" xfId="7973" xr:uid="{3428BE8F-32BD-4FE7-B265-5ACA1DE7280A}"/>
    <cellStyle name="40% - Accent6 2 3 2 4" xfId="3519" xr:uid="{86D75B20-025C-4538-920F-0A07FF5462E8}"/>
    <cellStyle name="40% - Accent6 2 3 2 4 2" xfId="15482" xr:uid="{2671C246-57EB-44AD-9217-7577BDECDC5F}"/>
    <cellStyle name="40% - Accent6 2 3 2 4 3" xfId="21441" xr:uid="{23ABD1DA-B121-4155-BB4D-1F349BEBA044}"/>
    <cellStyle name="40% - Accent6 2 3 2 4 4" xfId="9499" xr:uid="{E57620D1-3640-470A-AA81-2855745806F7}"/>
    <cellStyle name="40% - Accent6 2 3 2 5" xfId="12512" xr:uid="{30F7FD9B-B2A4-448B-9979-C40FF6425245}"/>
    <cellStyle name="40% - Accent6 2 3 2 6" xfId="18471" xr:uid="{1CAEA274-8C42-4AFF-AF2E-DAFC84DCFC13}"/>
    <cellStyle name="40% - Accent6 2 3 2 7" xfId="6529" xr:uid="{6B9F3C88-C0E5-421C-8E82-243E28D923C6}"/>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3" xfId="23259" xr:uid="{0CFF2037-BF14-49AF-AF1D-21E7706585F9}"/>
    <cellStyle name="40% - Accent6 2 3 3 2 2 4" xfId="11317" xr:uid="{1338C7A9-5BF1-4E05-9958-D1BEEAE3063A}"/>
    <cellStyle name="40% - Accent6 2 3 3 2 3" xfId="14330" xr:uid="{4BAD6F0F-927D-4D7C-8726-5CE11EE08CF6}"/>
    <cellStyle name="40% - Accent6 2 3 3 2 4" xfId="20289" xr:uid="{F5A31E45-3DCA-48A6-9D3A-226A06F38EF7}"/>
    <cellStyle name="40% - Accent6 2 3 3 2 5" xfId="8347" xr:uid="{5E92A7AB-C875-4D93-AE5D-13EBCB7FFF64}"/>
    <cellStyle name="40% - Accent6 2 3 3 3" xfId="3893" xr:uid="{1C52DC61-94FD-4F0D-B563-4FFF16B5C371}"/>
    <cellStyle name="40% - Accent6 2 3 3 3 2" xfId="15856" xr:uid="{6DFCC7FE-B5EA-4901-9AE2-AEC7C17280E4}"/>
    <cellStyle name="40% - Accent6 2 3 3 3 3" xfId="21815" xr:uid="{3EB4F342-5070-4B5E-B015-7D5F94259540}"/>
    <cellStyle name="40% - Accent6 2 3 3 3 4" xfId="9873" xr:uid="{79764772-4616-4665-A0B1-2294E04FF50C}"/>
    <cellStyle name="40% - Accent6 2 3 3 4" xfId="12886" xr:uid="{44A17271-0F55-4AB6-B8E2-185F4A43A5A1}"/>
    <cellStyle name="40% - Accent6 2 3 3 5" xfId="18845" xr:uid="{EF3CB0A9-AEA8-4BAF-A1B5-1F8F992D90A8}"/>
    <cellStyle name="40% - Accent6 2 3 3 6" xfId="6903" xr:uid="{51ABE147-CD3F-47DC-9960-53A795AC8604}"/>
    <cellStyle name="40% - Accent6 2 3 4" xfId="1645" xr:uid="{00000000-0005-0000-0000-00004E000000}"/>
    <cellStyle name="40% - Accent6 2 3 4 2" xfId="4615" xr:uid="{98FDC7DB-7A7D-44F0-83BA-4684C0AE7D77}"/>
    <cellStyle name="40% - Accent6 2 3 4 2 2" xfId="16578" xr:uid="{1E0799C1-3719-411D-A885-230B849CDB12}"/>
    <cellStyle name="40% - Accent6 2 3 4 2 3" xfId="22537" xr:uid="{19CF28F6-7ED3-4F5D-92C6-E0658DC78692}"/>
    <cellStyle name="40% - Accent6 2 3 4 2 4" xfId="10595" xr:uid="{0E53EDC0-1A9B-4354-BF70-3A8E541688AF}"/>
    <cellStyle name="40% - Accent6 2 3 4 3" xfId="13608" xr:uid="{5996CCCF-E0BE-4D53-9ACF-8E6461AC775E}"/>
    <cellStyle name="40% - Accent6 2 3 4 4" xfId="19567" xr:uid="{9BC05607-D7F1-407F-B89D-9DBDB488161A}"/>
    <cellStyle name="40% - Accent6 2 3 4 5" xfId="7625" xr:uid="{59580AD4-1AC3-4271-BEB6-B0EEFFD49333}"/>
    <cellStyle name="40% - Accent6 2 3 5" xfId="3171" xr:uid="{F5E14867-EE5D-4A07-8427-747FD486AB7D}"/>
    <cellStyle name="40% - Accent6 2 3 5 2" xfId="15134" xr:uid="{C1B5704D-48B6-4E45-B8BE-10C9C421DCE9}"/>
    <cellStyle name="40% - Accent6 2 3 5 3" xfId="21093" xr:uid="{4594BC70-D3A2-4C9B-A3B6-C50945B6DE08}"/>
    <cellStyle name="40% - Accent6 2 3 5 4" xfId="9151" xr:uid="{1400844D-6FA5-4583-9FCE-B94BD461AD97}"/>
    <cellStyle name="40% - Accent6 2 3 6" xfId="12164" xr:uid="{E9036153-04ED-498B-87D5-01D7A7467E00}"/>
    <cellStyle name="40% - Accent6 2 3 7" xfId="18123" xr:uid="{AF67EC05-5F3C-47B0-86F3-92D59D281397}"/>
    <cellStyle name="40% - Accent6 2 3 8" xfId="6181" xr:uid="{6B0681E8-DA6B-41A2-B085-CF7D0F5C6699}"/>
    <cellStyle name="40% - Accent6 2 4" xfId="317" xr:uid="{00000000-0005-0000-0000-00004E000000}"/>
    <cellStyle name="40% - Accent6 2 4 2" xfId="665" xr:uid="{00000000-0005-0000-0000-00004E000000}"/>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3" xfId="23723" xr:uid="{12AC37A9-B683-48F4-AD95-5FAE1968FEED}"/>
    <cellStyle name="40% - Accent6 2 4 2 2 2 2 4" xfId="11781" xr:uid="{9F27D9EB-B961-4C4C-AABC-BBD303CC53D8}"/>
    <cellStyle name="40% - Accent6 2 4 2 2 2 3" xfId="14794" xr:uid="{59F51F7B-703C-4FA6-B846-7BE08239A966}"/>
    <cellStyle name="40% - Accent6 2 4 2 2 2 4" xfId="20753" xr:uid="{C8F431B8-ADAA-4165-91C4-7C001FFD30BD}"/>
    <cellStyle name="40% - Accent6 2 4 2 2 2 5" xfId="8811" xr:uid="{2DF436A1-10C2-48ED-9E1B-153CFBC667D5}"/>
    <cellStyle name="40% - Accent6 2 4 2 2 3" xfId="4357" xr:uid="{4B4CC9FA-4DEB-4DD0-858A-A963CD720A3E}"/>
    <cellStyle name="40% - Accent6 2 4 2 2 3 2" xfId="16320" xr:uid="{1080B257-A814-475D-8E99-686F22938ECE}"/>
    <cellStyle name="40% - Accent6 2 4 2 2 3 3" xfId="22279" xr:uid="{B7A63B10-AC00-4358-8953-CC99A571B153}"/>
    <cellStyle name="40% - Accent6 2 4 2 2 3 4" xfId="10337" xr:uid="{B524755E-72BB-4622-82D5-13583D214BFA}"/>
    <cellStyle name="40% - Accent6 2 4 2 2 4" xfId="13350" xr:uid="{09E8940A-F6BB-4B09-9B20-53D5A49AC731}"/>
    <cellStyle name="40% - Accent6 2 4 2 2 5" xfId="19309" xr:uid="{3CE1267C-99F6-4377-8F4A-5EFB128A18F3}"/>
    <cellStyle name="40% - Accent6 2 4 2 2 6" xfId="7367" xr:uid="{8B181EF5-2ABB-4F23-8A81-30C4D42E0453}"/>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3" xfId="23001" xr:uid="{422C9C3B-AE15-47CD-A80E-73DD07308872}"/>
    <cellStyle name="40% - Accent6 2 4 2 3 2 4" xfId="11059" xr:uid="{A507550E-3505-4675-B4C7-ED46499FC51E}"/>
    <cellStyle name="40% - Accent6 2 4 2 3 3" xfId="14072" xr:uid="{48E7FD9B-C266-4319-BEEA-D7FDECFB69B4}"/>
    <cellStyle name="40% - Accent6 2 4 2 3 4" xfId="20031" xr:uid="{0E85BAD2-AAA9-4B65-BCD0-5463313ACA85}"/>
    <cellStyle name="40% - Accent6 2 4 2 3 5" xfId="8089" xr:uid="{050AA64A-489D-4926-A214-30EBFC733A15}"/>
    <cellStyle name="40% - Accent6 2 4 2 4" xfId="3635" xr:uid="{157D7A9B-A325-4378-B32F-B7C9481F1E0F}"/>
    <cellStyle name="40% - Accent6 2 4 2 4 2" xfId="15598" xr:uid="{F6659A7F-0F2C-4E62-A048-C378C324C35A}"/>
    <cellStyle name="40% - Accent6 2 4 2 4 3" xfId="21557" xr:uid="{8D0BEFDE-F7DC-4AC3-BE8B-E0532C7FF521}"/>
    <cellStyle name="40% - Accent6 2 4 2 4 4" xfId="9615" xr:uid="{03C61A9B-0C1E-4529-B07D-ABA31BDA4942}"/>
    <cellStyle name="40% - Accent6 2 4 2 5" xfId="12628" xr:uid="{876291B3-A630-4390-AF45-AF0723A0BE75}"/>
    <cellStyle name="40% - Accent6 2 4 2 6" xfId="18587" xr:uid="{FC1B2747-7B17-4947-AF0F-26D71EC3203C}"/>
    <cellStyle name="40% - Accent6 2 4 2 7" xfId="6645" xr:uid="{062EA7B4-222E-4914-8695-80CABA12D9F2}"/>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3" xfId="23375" xr:uid="{528B258B-74FE-4ECB-8782-E7A1B0E21445}"/>
    <cellStyle name="40% - Accent6 2 4 3 2 2 4" xfId="11433" xr:uid="{58C776B1-19B2-44B8-8DF2-59393E4247F6}"/>
    <cellStyle name="40% - Accent6 2 4 3 2 3" xfId="14446" xr:uid="{933070AE-D230-4585-99F5-74F6D8C046D7}"/>
    <cellStyle name="40% - Accent6 2 4 3 2 4" xfId="20405" xr:uid="{F0839499-6BE1-421B-8102-1B76ED7345D4}"/>
    <cellStyle name="40% - Accent6 2 4 3 2 5" xfId="8463" xr:uid="{FC10C07A-2E2C-4B33-AA03-0AF23109DEC0}"/>
    <cellStyle name="40% - Accent6 2 4 3 3" xfId="4009" xr:uid="{03039007-9DC6-41EA-90F1-B544757B9655}"/>
    <cellStyle name="40% - Accent6 2 4 3 3 2" xfId="15972" xr:uid="{2C09F4F2-164F-4518-8BEF-27EC14AF4CAF}"/>
    <cellStyle name="40% - Accent6 2 4 3 3 3" xfId="21931" xr:uid="{01011A66-363A-451D-B4B7-0F0E12C86DEA}"/>
    <cellStyle name="40% - Accent6 2 4 3 3 4" xfId="9989" xr:uid="{6653BC8C-1776-4FEF-9327-49D7DAADC199}"/>
    <cellStyle name="40% - Accent6 2 4 3 4" xfId="13002" xr:uid="{148C1C11-FCD9-4DA7-9807-0991DC79BBE9}"/>
    <cellStyle name="40% - Accent6 2 4 3 5" xfId="18961" xr:uid="{9F8952CF-EA9F-4E12-A1CB-070F6AC16E96}"/>
    <cellStyle name="40% - Accent6 2 4 3 6" xfId="7019" xr:uid="{9D657E99-D18F-4A31-BDB4-8BC3246253B2}"/>
    <cellStyle name="40% - Accent6 2 4 4" xfId="1761" xr:uid="{00000000-0005-0000-0000-00004E000000}"/>
    <cellStyle name="40% - Accent6 2 4 4 2" xfId="4731" xr:uid="{188B0556-D727-4CA6-A1EC-09F9DB717A04}"/>
    <cellStyle name="40% - Accent6 2 4 4 2 2" xfId="16694" xr:uid="{2B76D6D4-EBEA-42CC-B530-9D77CD067536}"/>
    <cellStyle name="40% - Accent6 2 4 4 2 3" xfId="22653" xr:uid="{97C9C582-C51A-47A8-BF12-84F785BE56A3}"/>
    <cellStyle name="40% - Accent6 2 4 4 2 4" xfId="10711" xr:uid="{D651B654-7B11-4019-B6E0-F3F80407AAB7}"/>
    <cellStyle name="40% - Accent6 2 4 4 3" xfId="13724" xr:uid="{40A87022-C8D4-49FF-BA96-5669934FCCB6}"/>
    <cellStyle name="40% - Accent6 2 4 4 4" xfId="19683" xr:uid="{A42A9F20-6E33-4567-9E87-EE3DC9839010}"/>
    <cellStyle name="40% - Accent6 2 4 4 5" xfId="7741" xr:uid="{E80FAC2A-2337-4A58-B264-794C257B5BE2}"/>
    <cellStyle name="40% - Accent6 2 4 5" xfId="3287" xr:uid="{223EFAE4-9B66-472D-ABE2-21ACAEA500B6}"/>
    <cellStyle name="40% - Accent6 2 4 5 2" xfId="15250" xr:uid="{FD07067F-1106-467D-99C0-A46850655B8C}"/>
    <cellStyle name="40% - Accent6 2 4 5 3" xfId="21209" xr:uid="{45AB8606-B40E-4805-BFE8-FD17FE970DAB}"/>
    <cellStyle name="40% - Accent6 2 4 5 4" xfId="9267" xr:uid="{63289BF8-5763-4834-8AFD-F9D6238A5516}"/>
    <cellStyle name="40% - Accent6 2 4 6" xfId="12280" xr:uid="{5C5A447F-C597-4C4D-B640-5925E4C26DA7}"/>
    <cellStyle name="40% - Accent6 2 4 7" xfId="18239" xr:uid="{E411EB80-AA18-4E5A-906B-F07BDEE4DD24}"/>
    <cellStyle name="40% - Accent6 2 4 8" xfId="6297" xr:uid="{71BE960D-FA2B-4750-9881-9F74F14F8F21}"/>
    <cellStyle name="40% - Accent6 2 5" xfId="433" xr:uid="{00000000-0005-0000-0000-00004E000000}"/>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3" xfId="23491" xr:uid="{24936D25-EC99-42A7-9E3C-6E348436038E}"/>
    <cellStyle name="40% - Accent6 2 5 2 2 2 4" xfId="11549" xr:uid="{27EA1CB6-59FD-42D8-B4DA-42E15A9554D5}"/>
    <cellStyle name="40% - Accent6 2 5 2 2 3" xfId="14562" xr:uid="{AA9B5773-646D-4812-8615-667C8208CA1C}"/>
    <cellStyle name="40% - Accent6 2 5 2 2 4" xfId="20521" xr:uid="{5AC8751F-788F-4307-B18E-F466BA8BAAC6}"/>
    <cellStyle name="40% - Accent6 2 5 2 2 5" xfId="8579" xr:uid="{6ED0B62C-0FE8-4BA0-B310-9209C924AC64}"/>
    <cellStyle name="40% - Accent6 2 5 2 3" xfId="4125" xr:uid="{15D2D22A-D1B1-4D52-B957-A533862AA7BA}"/>
    <cellStyle name="40% - Accent6 2 5 2 3 2" xfId="16088" xr:uid="{EA6E4B04-AF69-40E2-9F42-197F55F852E7}"/>
    <cellStyle name="40% - Accent6 2 5 2 3 3" xfId="22047" xr:uid="{5721C1AE-B72F-4F4F-AD14-9EC71434D47C}"/>
    <cellStyle name="40% - Accent6 2 5 2 3 4" xfId="10105" xr:uid="{FAD3C39D-2AA5-45CE-8D14-70502DCB27EF}"/>
    <cellStyle name="40% - Accent6 2 5 2 4" xfId="13118" xr:uid="{2EDBE122-28E6-4C4F-AEAB-3D2F8968B7A3}"/>
    <cellStyle name="40% - Accent6 2 5 2 5" xfId="19077" xr:uid="{EE1BB46D-BF07-48C1-AD07-8D8A433EF33F}"/>
    <cellStyle name="40% - Accent6 2 5 2 6" xfId="7135" xr:uid="{2298A5D3-1481-4BCD-86C0-56B01F484902}"/>
    <cellStyle name="40% - Accent6 2 5 3" xfId="1877" xr:uid="{00000000-0005-0000-0000-00004E000000}"/>
    <cellStyle name="40% - Accent6 2 5 3 2" xfId="4847" xr:uid="{0349FD0B-F221-4FC8-93B1-E63B410D994D}"/>
    <cellStyle name="40% - Accent6 2 5 3 2 2" xfId="16810" xr:uid="{746B9244-B6BF-466F-8AC6-F2B39713D0BE}"/>
    <cellStyle name="40% - Accent6 2 5 3 2 3" xfId="22769" xr:uid="{1E0F25A5-BBE6-466C-A6F1-BBF5B4A1A876}"/>
    <cellStyle name="40% - Accent6 2 5 3 2 4" xfId="10827" xr:uid="{61DF5F99-8565-4046-949B-6AE9AD60FF33}"/>
    <cellStyle name="40% - Accent6 2 5 3 3" xfId="13840" xr:uid="{027B84B3-DBE4-401C-921D-95612546E5C2}"/>
    <cellStyle name="40% - Accent6 2 5 3 4" xfId="19799" xr:uid="{02123F72-A7EB-4B7B-ADC9-128A5FF9A223}"/>
    <cellStyle name="40% - Accent6 2 5 3 5" xfId="7857" xr:uid="{432F27D7-256F-41D1-8776-54A4FFA3E53E}"/>
    <cellStyle name="40% - Accent6 2 5 4" xfId="3403" xr:uid="{0658A4E2-AFE7-4C1C-936E-AF42F2C32F12}"/>
    <cellStyle name="40% - Accent6 2 5 4 2" xfId="15366" xr:uid="{A0F8DBA2-B476-4123-8900-5AB07D9F25C2}"/>
    <cellStyle name="40% - Accent6 2 5 4 3" xfId="21325" xr:uid="{136DC30A-D8F6-49C4-BA68-4166ADEC28C8}"/>
    <cellStyle name="40% - Accent6 2 5 4 4" xfId="9383" xr:uid="{33B0D7A9-05A8-4D30-A22B-FA30BD2E5025}"/>
    <cellStyle name="40% - Accent6 2 5 5" xfId="12396" xr:uid="{F6EA9C0E-0F43-4D23-AD9D-1F4CC63D6621}"/>
    <cellStyle name="40% - Accent6 2 5 6" xfId="18355" xr:uid="{A612E920-0546-4AF2-AAD0-35A42B46EB41}"/>
    <cellStyle name="40% - Accent6 2 5 7" xfId="6413" xr:uid="{7F7ED309-AB64-406F-8E38-9A2BCF852557}"/>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3" xfId="23143" xr:uid="{DFEC193F-8B79-4065-9D1E-402B5D9223D6}"/>
    <cellStyle name="40% - Accent6 2 6 2 2 4" xfId="11201" xr:uid="{9FD242FD-3DD2-419F-BF03-765BFDC1D51E}"/>
    <cellStyle name="40% - Accent6 2 6 2 3" xfId="14214" xr:uid="{5C6D593F-6D96-4AB3-A4A0-4FC95564C722}"/>
    <cellStyle name="40% - Accent6 2 6 2 4" xfId="20173" xr:uid="{0A006BF2-1455-403C-803C-B79A7611DF43}"/>
    <cellStyle name="40% - Accent6 2 6 2 5" xfId="8231" xr:uid="{8AB4F5C8-FA82-401F-8BE8-4682B0375CB4}"/>
    <cellStyle name="40% - Accent6 2 6 3" xfId="3777" xr:uid="{B160C40D-BB73-4C74-8CC4-38DD6E28B779}"/>
    <cellStyle name="40% - Accent6 2 6 3 2" xfId="15740" xr:uid="{FE58DB15-6036-4CC0-8C1A-8D824AC6C02D}"/>
    <cellStyle name="40% - Accent6 2 6 3 3" xfId="21699" xr:uid="{F9DB2DBF-9FEE-4804-A0B3-F7F4D478B186}"/>
    <cellStyle name="40% - Accent6 2 6 3 4" xfId="9757" xr:uid="{16ACC410-FF3C-46E4-A337-14EE62E24FCC}"/>
    <cellStyle name="40% - Accent6 2 6 4" xfId="12770" xr:uid="{E30FA656-4618-4BCC-85BD-6E6801A5D26E}"/>
    <cellStyle name="40% - Accent6 2 6 5" xfId="18729" xr:uid="{E3CB5039-3673-4E3D-BB1B-E480C6AD90F1}"/>
    <cellStyle name="40% - Accent6 2 6 6" xfId="6787" xr:uid="{2743047D-4CFB-4E9A-B851-8FEB934EF0E8}"/>
    <cellStyle name="40% - Accent6 2 7" xfId="1529" xr:uid="{00000000-0005-0000-0000-00004E000000}"/>
    <cellStyle name="40% - Accent6 2 7 2" xfId="4499" xr:uid="{7D9BF542-BEF0-4622-B63B-749D00E63CEB}"/>
    <cellStyle name="40% - Accent6 2 7 2 2" xfId="16462" xr:uid="{873912A7-038B-4E5E-8754-941A8DBB7CD5}"/>
    <cellStyle name="40% - Accent6 2 7 2 3" xfId="22421" xr:uid="{652D4AC2-EAC6-4F7F-987F-F07588C0A2CA}"/>
    <cellStyle name="40% - Accent6 2 7 2 4" xfId="10479" xr:uid="{A43C99B8-959F-4145-973D-F7B70477C231}"/>
    <cellStyle name="40% - Accent6 2 7 3" xfId="13492" xr:uid="{DB984797-9FAF-4515-B33E-534837598171}"/>
    <cellStyle name="40% - Accent6 2 7 4" xfId="19451" xr:uid="{6B81CA58-990A-4AFF-87BF-A6653BDD9F3B}"/>
    <cellStyle name="40% - Accent6 2 7 5" xfId="7509" xr:uid="{9CC9F9AD-7A73-43C7-B89A-D66DF060926E}"/>
    <cellStyle name="40% - Accent6 2 8" xfId="3055" xr:uid="{ABC8CE68-B603-4C9D-BEA2-5BB9CF308F46}"/>
    <cellStyle name="40% - Accent6 2 8 2" xfId="15018" xr:uid="{23107C7B-5649-49FB-B505-9A029E18BAFB}"/>
    <cellStyle name="40% - Accent6 2 8 3" xfId="20977" xr:uid="{63E8A27C-3AC9-4FD2-B079-6B2DED49F621}"/>
    <cellStyle name="40% - Accent6 2 8 4" xfId="9035" xr:uid="{C04BC59B-7636-4A83-98C6-1A428E591774}"/>
    <cellStyle name="40% - Accent6 2 9" xfId="12048" xr:uid="{7B1FC80B-7043-4DB4-9EE5-7682CE84C6AF}"/>
    <cellStyle name="40% - Accent6 3" xfId="112" xr:uid="{00000000-0005-0000-0000-000074000000}"/>
    <cellStyle name="40% - Accent6 3 10" xfId="6092" xr:uid="{F11A6B9C-A5DE-49E4-B558-5D6B3005F2E7}"/>
    <cellStyle name="40% - Accent6 3 2" xfId="228" xr:uid="{00000000-0005-0000-0000-000074000000}"/>
    <cellStyle name="40% - Accent6 3 2 2" xfId="576" xr:uid="{00000000-0005-0000-0000-000074000000}"/>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3" xfId="23634" xr:uid="{46B89595-FABC-4566-9FE5-72E480EE826C}"/>
    <cellStyle name="40% - Accent6 3 2 2 2 2 2 4" xfId="11692" xr:uid="{2D2684AB-4681-453B-8166-73E9B5C93D0D}"/>
    <cellStyle name="40% - Accent6 3 2 2 2 2 3" xfId="14705" xr:uid="{AC85AFA1-83F3-4800-A2AA-302B1B3F7610}"/>
    <cellStyle name="40% - Accent6 3 2 2 2 2 4" xfId="20664" xr:uid="{B4EA09B6-B0E2-461F-A37C-89DE7965DB4A}"/>
    <cellStyle name="40% - Accent6 3 2 2 2 2 5" xfId="8722" xr:uid="{B1A0A35A-0C70-44FB-A3F3-D6849C8325FF}"/>
    <cellStyle name="40% - Accent6 3 2 2 2 3" xfId="4268" xr:uid="{942DBCD7-0996-4764-9C81-00EB91FED177}"/>
    <cellStyle name="40% - Accent6 3 2 2 2 3 2" xfId="16231" xr:uid="{B1A264D9-0451-47A0-B1AE-F2389A464CA8}"/>
    <cellStyle name="40% - Accent6 3 2 2 2 3 3" xfId="22190" xr:uid="{F1083385-2EE0-4AC6-85C9-545C06F7E994}"/>
    <cellStyle name="40% - Accent6 3 2 2 2 3 4" xfId="10248" xr:uid="{08CABD5F-D2CE-4CA5-8C3A-3B566B9D23A8}"/>
    <cellStyle name="40% - Accent6 3 2 2 2 4" xfId="13261" xr:uid="{6A885750-872D-47B1-9956-DFEB3313C3A2}"/>
    <cellStyle name="40% - Accent6 3 2 2 2 5" xfId="19220" xr:uid="{8FDEA173-138E-48F0-BCE8-D90FD36EB72F}"/>
    <cellStyle name="40% - Accent6 3 2 2 2 6" xfId="7278" xr:uid="{E68C14FA-4F7A-4E53-9621-11318F1BAA06}"/>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3" xfId="22912" xr:uid="{072D7911-08DB-4528-A9B0-0EB68D0D3638}"/>
    <cellStyle name="40% - Accent6 3 2 2 3 2 4" xfId="10970" xr:uid="{66659C9C-FD8A-473E-AD19-FD9014465460}"/>
    <cellStyle name="40% - Accent6 3 2 2 3 3" xfId="13983" xr:uid="{0402B31D-914B-476E-8A7A-699E19647C70}"/>
    <cellStyle name="40% - Accent6 3 2 2 3 4" xfId="19942" xr:uid="{DE484176-ACFE-44F3-8A61-F4781FF564B4}"/>
    <cellStyle name="40% - Accent6 3 2 2 3 5" xfId="8000" xr:uid="{D74D900F-3EE4-4544-8B13-5748A8867916}"/>
    <cellStyle name="40% - Accent6 3 2 2 4" xfId="3546" xr:uid="{30C776CF-13A8-4875-9A79-B11A56D41861}"/>
    <cellStyle name="40% - Accent6 3 2 2 4 2" xfId="15509" xr:uid="{13EEA8FB-B16F-4E2A-8DEA-E32F0A97C8CC}"/>
    <cellStyle name="40% - Accent6 3 2 2 4 3" xfId="21468" xr:uid="{C6C43043-EF5A-484A-A9BA-8B996CB99D44}"/>
    <cellStyle name="40% - Accent6 3 2 2 4 4" xfId="9526" xr:uid="{D50BE0CC-56DA-4285-8E68-E9443E3F70BB}"/>
    <cellStyle name="40% - Accent6 3 2 2 5" xfId="12539" xr:uid="{DEC40AED-F750-4D69-B0E0-A490883368B9}"/>
    <cellStyle name="40% - Accent6 3 2 2 6" xfId="18498" xr:uid="{F35567C6-A18A-4C07-80D0-80800FF24C11}"/>
    <cellStyle name="40% - Accent6 3 2 2 7" xfId="6556" xr:uid="{A040AEA2-5FC6-47E7-86C4-B13C286D60D0}"/>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3" xfId="23286" xr:uid="{E2E2E8EF-CD46-4991-A524-877F0E2C5800}"/>
    <cellStyle name="40% - Accent6 3 2 3 2 2 4" xfId="11344" xr:uid="{F42E2147-B09B-4260-A540-11E86AC3CD56}"/>
    <cellStyle name="40% - Accent6 3 2 3 2 3" xfId="14357" xr:uid="{F3725FAD-02A8-4A4F-ABD1-A667D793932C}"/>
    <cellStyle name="40% - Accent6 3 2 3 2 4" xfId="20316" xr:uid="{7DFD6EF1-C5BD-4AD3-B938-5A3E90E00878}"/>
    <cellStyle name="40% - Accent6 3 2 3 2 5" xfId="8374" xr:uid="{D6428A8C-8E26-4802-8FED-FF5656C739C5}"/>
    <cellStyle name="40% - Accent6 3 2 3 3" xfId="3920" xr:uid="{FC8F953A-B1B3-44C9-8E23-8223B3394E6B}"/>
    <cellStyle name="40% - Accent6 3 2 3 3 2" xfId="15883" xr:uid="{BE8B0773-B14E-49BA-B0EE-5E9FD880474B}"/>
    <cellStyle name="40% - Accent6 3 2 3 3 3" xfId="21842" xr:uid="{F59F1E79-19D0-4637-A2B7-4C7793D44099}"/>
    <cellStyle name="40% - Accent6 3 2 3 3 4" xfId="9900" xr:uid="{D4B4F927-4ABC-487E-9E8A-41C94904DA6D}"/>
    <cellStyle name="40% - Accent6 3 2 3 4" xfId="12913" xr:uid="{9090B3BE-884A-4731-B715-3D2A2FA5672D}"/>
    <cellStyle name="40% - Accent6 3 2 3 5" xfId="18872" xr:uid="{D85E0CFA-06F5-4503-A60A-A4CEA6472800}"/>
    <cellStyle name="40% - Accent6 3 2 3 6" xfId="6930" xr:uid="{2048D01C-192D-4B0C-9E08-16918EDC16AE}"/>
    <cellStyle name="40% - Accent6 3 2 4" xfId="1672" xr:uid="{00000000-0005-0000-0000-000074000000}"/>
    <cellStyle name="40% - Accent6 3 2 4 2" xfId="4642" xr:uid="{2B923905-0474-4235-BDF4-20B7A8DE37BF}"/>
    <cellStyle name="40% - Accent6 3 2 4 2 2" xfId="16605" xr:uid="{2B1DB26D-21BF-4365-B393-DAC801553304}"/>
    <cellStyle name="40% - Accent6 3 2 4 2 3" xfId="22564" xr:uid="{251D2585-4AE4-4428-8913-FCCA03F10AD7}"/>
    <cellStyle name="40% - Accent6 3 2 4 2 4" xfId="10622" xr:uid="{CCE568A6-C88F-4A2A-875B-378222E1EDCF}"/>
    <cellStyle name="40% - Accent6 3 2 4 3" xfId="13635" xr:uid="{F356BEB0-6CA1-4946-A8FC-114285A1F6CD}"/>
    <cellStyle name="40% - Accent6 3 2 4 4" xfId="19594" xr:uid="{9E4007F1-C570-4F08-B921-8931E8799FB5}"/>
    <cellStyle name="40% - Accent6 3 2 4 5" xfId="7652" xr:uid="{62DA5588-69D2-43D3-8A73-EC14F5797F93}"/>
    <cellStyle name="40% - Accent6 3 2 5" xfId="3198" xr:uid="{A86B68B3-3955-44C2-BBE0-7CF631C1DCD6}"/>
    <cellStyle name="40% - Accent6 3 2 5 2" xfId="15161" xr:uid="{3CE55B86-088A-4BBC-B44C-A6C4DA281F8F}"/>
    <cellStyle name="40% - Accent6 3 2 5 3" xfId="21120" xr:uid="{80BF953C-ACFD-4994-A1DA-73A01DBE910A}"/>
    <cellStyle name="40% - Accent6 3 2 5 4" xfId="9178" xr:uid="{523F7A99-B36E-4232-9239-950A4E050ED9}"/>
    <cellStyle name="40% - Accent6 3 2 6" xfId="12191" xr:uid="{71510B66-323B-4A62-AE9D-D1BBEF90E7E9}"/>
    <cellStyle name="40% - Accent6 3 2 7" xfId="18150" xr:uid="{70D1FD02-A39D-4FC7-A6E9-95093B1358CE}"/>
    <cellStyle name="40% - Accent6 3 2 8" xfId="6208" xr:uid="{D06E6840-051C-4590-A392-7551F7FE66F6}"/>
    <cellStyle name="40% - Accent6 3 3" xfId="344" xr:uid="{00000000-0005-0000-0000-000074000000}"/>
    <cellStyle name="40% - Accent6 3 3 2" xfId="692" xr:uid="{00000000-0005-0000-0000-000074000000}"/>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3" xfId="23750" xr:uid="{733617AD-B54C-4F0D-B265-7A21A3C4E2A9}"/>
    <cellStyle name="40% - Accent6 3 3 2 2 2 2 4" xfId="11808" xr:uid="{05C6E922-5B2C-4C87-BFCC-809E40601205}"/>
    <cellStyle name="40% - Accent6 3 3 2 2 2 3" xfId="14821" xr:uid="{4343ECB2-F31D-4DA1-8348-81E5851C1BCE}"/>
    <cellStyle name="40% - Accent6 3 3 2 2 2 4" xfId="20780" xr:uid="{24C2B3D3-AF1E-45A8-9D0F-1233D2219C5D}"/>
    <cellStyle name="40% - Accent6 3 3 2 2 2 5" xfId="8838" xr:uid="{DB8FEF25-8DA4-4A33-912D-5757F8CA098F}"/>
    <cellStyle name="40% - Accent6 3 3 2 2 3" xfId="4384" xr:uid="{486DF7C6-5CC4-4683-99FC-78DDD6D18CBF}"/>
    <cellStyle name="40% - Accent6 3 3 2 2 3 2" xfId="16347" xr:uid="{4257F37A-FE38-43A9-9B76-B2A9B1BC68F1}"/>
    <cellStyle name="40% - Accent6 3 3 2 2 3 3" xfId="22306" xr:uid="{FFE52BCA-DA54-4A59-A48C-5D4407A900C2}"/>
    <cellStyle name="40% - Accent6 3 3 2 2 3 4" xfId="10364" xr:uid="{E9B28F73-F269-4A49-968B-82F250857F0F}"/>
    <cellStyle name="40% - Accent6 3 3 2 2 4" xfId="13377" xr:uid="{28BB7AFE-7D0C-4BC5-8D84-8696FF78ED20}"/>
    <cellStyle name="40% - Accent6 3 3 2 2 5" xfId="19336" xr:uid="{11E18422-F51F-41AE-8292-7439E0278CD8}"/>
    <cellStyle name="40% - Accent6 3 3 2 2 6" xfId="7394" xr:uid="{86C2894D-02BE-4CA0-BBE1-8CD10F529193}"/>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3" xfId="23028" xr:uid="{B91638C3-43FC-466B-B687-4DDE77E1A115}"/>
    <cellStyle name="40% - Accent6 3 3 2 3 2 4" xfId="11086" xr:uid="{4D717AE5-7F67-424A-A7CC-8628160337F2}"/>
    <cellStyle name="40% - Accent6 3 3 2 3 3" xfId="14099" xr:uid="{250452BA-54E9-466E-B163-FF3F91F81BF4}"/>
    <cellStyle name="40% - Accent6 3 3 2 3 4" xfId="20058" xr:uid="{459717D9-31DD-4F40-AEAC-5960884BD147}"/>
    <cellStyle name="40% - Accent6 3 3 2 3 5" xfId="8116" xr:uid="{8F2669A2-EC50-45A1-A897-928278D79960}"/>
    <cellStyle name="40% - Accent6 3 3 2 4" xfId="3662" xr:uid="{B7993AE1-9E29-47DC-9401-166CC4D26A59}"/>
    <cellStyle name="40% - Accent6 3 3 2 4 2" xfId="15625" xr:uid="{4FBD725D-9297-4AF3-930A-A9E7BB8C9B93}"/>
    <cellStyle name="40% - Accent6 3 3 2 4 3" xfId="21584" xr:uid="{07ECE510-1954-41FD-8A45-F6A3F86CA583}"/>
    <cellStyle name="40% - Accent6 3 3 2 4 4" xfId="9642" xr:uid="{20C483D5-3C3A-4DF3-A895-1B14A4F98A0D}"/>
    <cellStyle name="40% - Accent6 3 3 2 5" xfId="12655" xr:uid="{571152E6-E3E2-4053-80BD-FBE1E5A11ED4}"/>
    <cellStyle name="40% - Accent6 3 3 2 6" xfId="18614" xr:uid="{FED6B315-1CAA-4DB3-885E-BC5B7DDEBDFB}"/>
    <cellStyle name="40% - Accent6 3 3 2 7" xfId="6672" xr:uid="{4A084284-1A35-4B26-851D-9F954259261E}"/>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3" xfId="23402" xr:uid="{1B5E5D17-B84D-477F-8E8B-9433C31EC430}"/>
    <cellStyle name="40% - Accent6 3 3 3 2 2 4" xfId="11460" xr:uid="{9D8E7C6D-B9EC-49DA-A5FB-F0DBBC86F813}"/>
    <cellStyle name="40% - Accent6 3 3 3 2 3" xfId="14473" xr:uid="{B3A051EF-8AB5-4D05-B690-EDC5028B1150}"/>
    <cellStyle name="40% - Accent6 3 3 3 2 4" xfId="20432" xr:uid="{12699724-0732-4A4A-BFDC-85825957104D}"/>
    <cellStyle name="40% - Accent6 3 3 3 2 5" xfId="8490" xr:uid="{D403121F-254F-4505-BCF8-6A5BBFD04050}"/>
    <cellStyle name="40% - Accent6 3 3 3 3" xfId="4036" xr:uid="{548E473B-1BD3-472D-AD0D-2D07DA1C57D4}"/>
    <cellStyle name="40% - Accent6 3 3 3 3 2" xfId="15999" xr:uid="{F3C1F227-0E7A-4505-97BC-44BFF1003525}"/>
    <cellStyle name="40% - Accent6 3 3 3 3 3" xfId="21958" xr:uid="{A636336E-E081-4EB0-9A24-E690CF41B8D3}"/>
    <cellStyle name="40% - Accent6 3 3 3 3 4" xfId="10016" xr:uid="{020DE8AE-C964-45FB-B2F9-7EB574556FA2}"/>
    <cellStyle name="40% - Accent6 3 3 3 4" xfId="13029" xr:uid="{2D95E633-0C6F-41C7-A049-F83294E4364F}"/>
    <cellStyle name="40% - Accent6 3 3 3 5" xfId="18988" xr:uid="{0C138866-1070-48CC-BFC9-AE758792B12B}"/>
    <cellStyle name="40% - Accent6 3 3 3 6" xfId="7046" xr:uid="{B02B874B-6C0E-4826-9CA2-30B16517A546}"/>
    <cellStyle name="40% - Accent6 3 3 4" xfId="1788" xr:uid="{00000000-0005-0000-0000-000074000000}"/>
    <cellStyle name="40% - Accent6 3 3 4 2" xfId="4758" xr:uid="{79E03DC8-1137-416A-8323-E9DFD4D93057}"/>
    <cellStyle name="40% - Accent6 3 3 4 2 2" xfId="16721" xr:uid="{9FB6BDCD-D821-4936-BDAD-AE8A7894D089}"/>
    <cellStyle name="40% - Accent6 3 3 4 2 3" xfId="22680" xr:uid="{2AC74C68-62A4-469D-97F0-80D3205F92A1}"/>
    <cellStyle name="40% - Accent6 3 3 4 2 4" xfId="10738" xr:uid="{94087B50-2981-494C-A7C1-64907B507E59}"/>
    <cellStyle name="40% - Accent6 3 3 4 3" xfId="13751" xr:uid="{B0DD57E0-58CE-4F8E-AE45-7F0E7EF9D9D3}"/>
    <cellStyle name="40% - Accent6 3 3 4 4" xfId="19710" xr:uid="{33B8FD75-362C-4ADB-8DB3-C09718FFC8E9}"/>
    <cellStyle name="40% - Accent6 3 3 4 5" xfId="7768" xr:uid="{DCD6594D-2F67-4422-9A5D-06B89E92590E}"/>
    <cellStyle name="40% - Accent6 3 3 5" xfId="3314" xr:uid="{B3837CD7-109E-4BD9-B56B-A0E819648D1F}"/>
    <cellStyle name="40% - Accent6 3 3 5 2" xfId="15277" xr:uid="{BCF82AFA-4AD3-4084-A622-A3EB57B66260}"/>
    <cellStyle name="40% - Accent6 3 3 5 3" xfId="21236" xr:uid="{104DC623-EDF6-4D41-BF49-EA7D1E23727A}"/>
    <cellStyle name="40% - Accent6 3 3 5 4" xfId="9294" xr:uid="{4BF4D5F7-C422-4004-8D7E-3E68E11F3BFF}"/>
    <cellStyle name="40% - Accent6 3 3 6" xfId="12307" xr:uid="{06A35440-5427-47B0-B238-E364F82E7F7B}"/>
    <cellStyle name="40% - Accent6 3 3 7" xfId="18266" xr:uid="{FB8ECEFF-F5A2-475E-8A26-9AE73AED5F65}"/>
    <cellStyle name="40% - Accent6 3 3 8" xfId="6324" xr:uid="{0B91718C-1331-4F9E-845B-719427354670}"/>
    <cellStyle name="40% - Accent6 3 4" xfId="460" xr:uid="{00000000-0005-0000-0000-000074000000}"/>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3" xfId="23518" xr:uid="{77CF90C8-B137-4FCD-A89B-94D72D00500C}"/>
    <cellStyle name="40% - Accent6 3 4 2 2 2 4" xfId="11576" xr:uid="{7B487825-4D82-4E9D-8716-7A6C9966E28E}"/>
    <cellStyle name="40% - Accent6 3 4 2 2 3" xfId="14589" xr:uid="{8834AF88-453B-455D-A317-276F0FB4C34E}"/>
    <cellStyle name="40% - Accent6 3 4 2 2 4" xfId="20548" xr:uid="{7B9B0EBD-1041-471E-9421-7428128E0EA7}"/>
    <cellStyle name="40% - Accent6 3 4 2 2 5" xfId="8606" xr:uid="{DFE60507-2DFB-47AB-A3CD-68B0ECE2D099}"/>
    <cellStyle name="40% - Accent6 3 4 2 3" xfId="4152" xr:uid="{72802FA0-8E72-4230-B793-3E6D260BC03D}"/>
    <cellStyle name="40% - Accent6 3 4 2 3 2" xfId="16115" xr:uid="{0B874668-E8F3-4A47-A3FC-662BF5762765}"/>
    <cellStyle name="40% - Accent6 3 4 2 3 3" xfId="22074" xr:uid="{E559200C-9612-4471-B290-615E79CD7AF3}"/>
    <cellStyle name="40% - Accent6 3 4 2 3 4" xfId="10132" xr:uid="{FBA3DAF5-2C7D-45AA-9F82-FC49E4A98A57}"/>
    <cellStyle name="40% - Accent6 3 4 2 4" xfId="13145" xr:uid="{7C62684E-6D81-40DE-8D15-CAEB91409B04}"/>
    <cellStyle name="40% - Accent6 3 4 2 5" xfId="19104" xr:uid="{71940D86-B934-4975-86A9-DF6793CE842A}"/>
    <cellStyle name="40% - Accent6 3 4 2 6" xfId="7162" xr:uid="{29AF36AE-DBC0-4C0D-A435-1A3FEDC7BF28}"/>
    <cellStyle name="40% - Accent6 3 4 3" xfId="1904" xr:uid="{00000000-0005-0000-0000-000074000000}"/>
    <cellStyle name="40% - Accent6 3 4 3 2" xfId="4874" xr:uid="{45139F9F-3860-4D29-B35E-B0EBB4390F5F}"/>
    <cellStyle name="40% - Accent6 3 4 3 2 2" xfId="16837" xr:uid="{41B9F2CC-8490-4179-97B5-046B1C5A8354}"/>
    <cellStyle name="40% - Accent6 3 4 3 2 3" xfId="22796" xr:uid="{49422AAB-FDF3-4E60-A668-0678BD4FAE6F}"/>
    <cellStyle name="40% - Accent6 3 4 3 2 4" xfId="10854" xr:uid="{DCDA51CD-9B10-41B6-A432-0C8D0D9D84C8}"/>
    <cellStyle name="40% - Accent6 3 4 3 3" xfId="13867" xr:uid="{503E2B66-BBD7-4F9E-A87A-A5043EDECCC9}"/>
    <cellStyle name="40% - Accent6 3 4 3 4" xfId="19826" xr:uid="{9FB309C9-D0CB-4016-B9D7-A1DB8AF0704D}"/>
    <cellStyle name="40% - Accent6 3 4 3 5" xfId="7884" xr:uid="{40666BE0-CDB2-4A9E-B744-0B8E651C8904}"/>
    <cellStyle name="40% - Accent6 3 4 4" xfId="3430" xr:uid="{56AAE1CA-B1F7-4FB8-BF5C-E0A82BB4BD15}"/>
    <cellStyle name="40% - Accent6 3 4 4 2" xfId="15393" xr:uid="{EB2598AA-DBC6-4DBC-9946-90BD9FDF26A0}"/>
    <cellStyle name="40% - Accent6 3 4 4 3" xfId="21352" xr:uid="{1DE9DC50-A31D-45FD-8E33-8CEC031CEAE8}"/>
    <cellStyle name="40% - Accent6 3 4 4 4" xfId="9410" xr:uid="{8AB7FD6E-4392-4C33-83C4-769E935F340C}"/>
    <cellStyle name="40% - Accent6 3 4 5" xfId="12423" xr:uid="{280F1AE6-5DBC-4369-90AB-E3B4136699BF}"/>
    <cellStyle name="40% - Accent6 3 4 6" xfId="18382" xr:uid="{729A6072-D58E-4982-ABEF-18A61ED2697A}"/>
    <cellStyle name="40% - Accent6 3 4 7" xfId="6440" xr:uid="{5417E12A-AFC4-42D0-B9CE-C21DC2862AB0}"/>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3" xfId="23170" xr:uid="{304540DE-A65A-4E55-962E-BA9C32FBC66C}"/>
    <cellStyle name="40% - Accent6 3 5 2 2 4" xfId="11228" xr:uid="{B7B379AD-58A3-45C3-AB20-E6E18011114C}"/>
    <cellStyle name="40% - Accent6 3 5 2 3" xfId="14241" xr:uid="{1FCE4ECD-5E3E-4669-B5D1-F942CB712F75}"/>
    <cellStyle name="40% - Accent6 3 5 2 4" xfId="20200" xr:uid="{757DCB1E-B684-447F-AEE8-C904F97E0C50}"/>
    <cellStyle name="40% - Accent6 3 5 2 5" xfId="8258" xr:uid="{BABB115C-E123-4BE6-865E-8F14740D509A}"/>
    <cellStyle name="40% - Accent6 3 5 3" xfId="3804" xr:uid="{77C8EB05-5578-49D4-A4E1-35D2F8A7C25D}"/>
    <cellStyle name="40% - Accent6 3 5 3 2" xfId="15767" xr:uid="{D573D513-8CFB-49C5-AFF2-DEAC0F5BF5C2}"/>
    <cellStyle name="40% - Accent6 3 5 3 3" xfId="21726" xr:uid="{71CB4095-B2BE-4F90-9484-C68992490556}"/>
    <cellStyle name="40% - Accent6 3 5 3 4" xfId="9784" xr:uid="{98DDCF5C-44D0-496A-A3E5-EC7DD5C5D922}"/>
    <cellStyle name="40% - Accent6 3 5 4" xfId="12797" xr:uid="{280026E7-ABF6-4269-9D95-78F8D5A113F5}"/>
    <cellStyle name="40% - Accent6 3 5 5" xfId="18756" xr:uid="{C8CE3538-0440-4E06-9490-7AFC479A5731}"/>
    <cellStyle name="40% - Accent6 3 5 6" xfId="6814" xr:uid="{62CD256E-F2B5-4F6E-A045-4160CFEF2C4E}"/>
    <cellStyle name="40% - Accent6 3 6" xfId="1556" xr:uid="{00000000-0005-0000-0000-000074000000}"/>
    <cellStyle name="40% - Accent6 3 6 2" xfId="4526" xr:uid="{0BC35AC8-4038-412D-85B9-B98EF92B7F47}"/>
    <cellStyle name="40% - Accent6 3 6 2 2" xfId="16489" xr:uid="{5AAB321E-10EF-4E18-9391-53912A43E37C}"/>
    <cellStyle name="40% - Accent6 3 6 2 3" xfId="22448" xr:uid="{2E7B93DD-444B-49F0-8C3E-694DCC12AD05}"/>
    <cellStyle name="40% - Accent6 3 6 2 4" xfId="10506" xr:uid="{E5F4B8BD-7BA2-42E9-AA6B-F27F2E27A650}"/>
    <cellStyle name="40% - Accent6 3 6 3" xfId="13519" xr:uid="{C770FC34-7B7E-45B8-A6B0-A834B9625EFB}"/>
    <cellStyle name="40% - Accent6 3 6 4" xfId="19478" xr:uid="{F7DFB54F-7F20-4DB3-B3A0-5C7563595E45}"/>
    <cellStyle name="40% - Accent6 3 6 5" xfId="7536" xr:uid="{66C95E9A-A87D-4E2F-887D-36D16AD4F7D0}"/>
    <cellStyle name="40% - Accent6 3 7" xfId="3082" xr:uid="{04172543-AB40-4D55-B19C-4D438E5DAF56}"/>
    <cellStyle name="40% - Accent6 3 7 2" xfId="15045" xr:uid="{6CDB6D3F-37E7-4E88-824E-CA84E124695E}"/>
    <cellStyle name="40% - Accent6 3 7 3" xfId="21004" xr:uid="{B269FEBD-20DF-4E4B-BC81-706C6C264514}"/>
    <cellStyle name="40% - Accent6 3 7 4" xfId="9062" xr:uid="{F0654F02-3069-49F0-BEFA-A1B5229F42A1}"/>
    <cellStyle name="40% - Accent6 3 8" xfId="12075" xr:uid="{3CD01724-28C9-401D-AF5D-22129D8FC3C5}"/>
    <cellStyle name="40% - Accent6 3 9" xfId="18034" xr:uid="{5499F5D6-AD85-4591-A2D3-77907F067177}"/>
    <cellStyle name="40% - Accent6 4" xfId="170" xr:uid="{00000000-0005-0000-0000-0000C4000000}"/>
    <cellStyle name="40% - Accent6 4 2" xfId="518" xr:uid="{00000000-0005-0000-0000-0000C4000000}"/>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3" xfId="23576" xr:uid="{AE167D05-021E-47DB-A055-CE998AA0A659}"/>
    <cellStyle name="40% - Accent6 4 2 2 2 2 4" xfId="11634" xr:uid="{63F566D7-82B7-4C74-8E38-891F515B0B0D}"/>
    <cellStyle name="40% - Accent6 4 2 2 2 3" xfId="14647" xr:uid="{1D537A55-B49A-4BE5-83CD-DC3F3F62C619}"/>
    <cellStyle name="40% - Accent6 4 2 2 2 4" xfId="20606" xr:uid="{2C9D2DCE-A3F1-4606-93F6-5780824502A0}"/>
    <cellStyle name="40% - Accent6 4 2 2 2 5" xfId="8664" xr:uid="{BD56534E-83EB-4138-BAFF-C8CC0B603386}"/>
    <cellStyle name="40% - Accent6 4 2 2 3" xfId="4210" xr:uid="{F3E9A52E-873B-4A2E-BE46-805D4FA8548C}"/>
    <cellStyle name="40% - Accent6 4 2 2 3 2" xfId="16173" xr:uid="{ED0DE168-6B08-41D5-9B83-F43D1D281BA1}"/>
    <cellStyle name="40% - Accent6 4 2 2 3 3" xfId="22132" xr:uid="{C1760A02-788F-4966-8C8E-5E7CB9B14226}"/>
    <cellStyle name="40% - Accent6 4 2 2 3 4" xfId="10190" xr:uid="{AAA00D2B-1ADD-4219-AECB-2E6AA3A7E3FB}"/>
    <cellStyle name="40% - Accent6 4 2 2 4" xfId="13203" xr:uid="{0F23E6CC-A672-4276-97A1-46244ED9F2EC}"/>
    <cellStyle name="40% - Accent6 4 2 2 5" xfId="19162" xr:uid="{183EA493-4AA8-4442-8B2C-3A74A4F9D309}"/>
    <cellStyle name="40% - Accent6 4 2 2 6" xfId="7220" xr:uid="{B4B33209-2D3B-46BE-A70B-2E9790D793D9}"/>
    <cellStyle name="40% - Accent6 4 2 3" xfId="1962" xr:uid="{00000000-0005-0000-0000-0000C4000000}"/>
    <cellStyle name="40% - Accent6 4 2 3 2" xfId="4932" xr:uid="{F475B7C7-9E64-46E7-AC4D-33013AC50A77}"/>
    <cellStyle name="40% - Accent6 4 2 3 2 2" xfId="16895" xr:uid="{5809D9C1-0ACF-4E5A-96E5-607E0A139F7E}"/>
    <cellStyle name="40% - Accent6 4 2 3 2 3" xfId="22854" xr:uid="{A24EB965-A4CC-4DB9-99FF-3C6AAA91DADD}"/>
    <cellStyle name="40% - Accent6 4 2 3 2 4" xfId="10912" xr:uid="{6D51FC27-A2FC-48AC-8B03-916CB0DE8498}"/>
    <cellStyle name="40% - Accent6 4 2 3 3" xfId="13925" xr:uid="{8EDDA76D-BE55-4E24-A641-AE42FEB3D019}"/>
    <cellStyle name="40% - Accent6 4 2 3 4" xfId="19884" xr:uid="{8C77EB10-84BF-4B58-B63D-A8CF204E1696}"/>
    <cellStyle name="40% - Accent6 4 2 3 5" xfId="7942" xr:uid="{FC21C8BB-9428-4568-AED1-A6B1327CB976}"/>
    <cellStyle name="40% - Accent6 4 2 4" xfId="3488" xr:uid="{E22BD8FB-1E1F-434B-81CE-9C01D17FAE1E}"/>
    <cellStyle name="40% - Accent6 4 2 4 2" xfId="15451" xr:uid="{E72FB6FD-2518-4EEE-9AFE-2B933FD001F7}"/>
    <cellStyle name="40% - Accent6 4 2 4 3" xfId="21410" xr:uid="{A7249077-0C5E-42C5-8390-5DEDA11EB4B7}"/>
    <cellStyle name="40% - Accent6 4 2 4 4" xfId="9468" xr:uid="{65DDF7BD-FED9-448E-A2C5-D0440967654E}"/>
    <cellStyle name="40% - Accent6 4 2 5" xfId="12481" xr:uid="{E8B47ED5-35F2-4B75-82F5-EC25A03F27CF}"/>
    <cellStyle name="40% - Accent6 4 2 6" xfId="18440" xr:uid="{26ADDDF6-9C13-440F-8B99-846C3C84642F}"/>
    <cellStyle name="40% - Accent6 4 2 7" xfId="6498" xr:uid="{010E9D49-B41D-425A-B2DC-F153DA0CE4E3}"/>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3" xfId="23228" xr:uid="{8956F79C-AC3E-4DBD-91F1-CEC1FC4509D5}"/>
    <cellStyle name="40% - Accent6 4 3 2 2 4" xfId="11286" xr:uid="{80517779-7CED-4355-BB99-90C4EBBF3293}"/>
    <cellStyle name="40% - Accent6 4 3 2 3" xfId="14299" xr:uid="{79F171D3-E060-4338-A2F5-FBD5F3EC9534}"/>
    <cellStyle name="40% - Accent6 4 3 2 4" xfId="20258" xr:uid="{4E9DFF8D-B0F7-4AAB-A61E-5C6A0CC2CD67}"/>
    <cellStyle name="40% - Accent6 4 3 2 5" xfId="8316" xr:uid="{7F27DF66-E617-4B2D-93CE-56A66CF51D4A}"/>
    <cellStyle name="40% - Accent6 4 3 3" xfId="3862" xr:uid="{EACE2C18-BAF5-4527-8CEA-9871FA9D063C}"/>
    <cellStyle name="40% - Accent6 4 3 3 2" xfId="15825" xr:uid="{1ED83481-4547-4CF6-83AD-9EB65777014A}"/>
    <cellStyle name="40% - Accent6 4 3 3 3" xfId="21784" xr:uid="{1ED85C7E-B29B-4631-9066-235D5857D63A}"/>
    <cellStyle name="40% - Accent6 4 3 3 4" xfId="9842" xr:uid="{A9E47B15-7B2A-4F97-8CF2-B7EBC611FC74}"/>
    <cellStyle name="40% - Accent6 4 3 4" xfId="12855" xr:uid="{054A1546-2F54-4B4E-8D3C-053FD54F9288}"/>
    <cellStyle name="40% - Accent6 4 3 5" xfId="18814" xr:uid="{512B61DC-6640-4169-BE82-63CE533128D1}"/>
    <cellStyle name="40% - Accent6 4 3 6" xfId="6872" xr:uid="{6435DD65-FCD1-42E7-8CDE-241F259AEE1A}"/>
    <cellStyle name="40% - Accent6 4 4" xfId="1614" xr:uid="{00000000-0005-0000-0000-0000C4000000}"/>
    <cellStyle name="40% - Accent6 4 4 2" xfId="4584" xr:uid="{A68C7FBC-0B5D-4AA1-970D-BBEF2F65C928}"/>
    <cellStyle name="40% - Accent6 4 4 2 2" xfId="16547" xr:uid="{7DD40BA4-BD54-4E3F-9399-5B903A10BD66}"/>
    <cellStyle name="40% - Accent6 4 4 2 3" xfId="22506" xr:uid="{7E3D1919-33DB-456B-9527-7A4AC625DADF}"/>
    <cellStyle name="40% - Accent6 4 4 2 4" xfId="10564" xr:uid="{234F2F6C-2C52-4102-A49E-4E236839738C}"/>
    <cellStyle name="40% - Accent6 4 4 3" xfId="13577" xr:uid="{B924A4F6-18C8-4103-9A41-733C30CCAC65}"/>
    <cellStyle name="40% - Accent6 4 4 4" xfId="19536" xr:uid="{A73D4AE2-BFBE-4418-A84F-24E9C37B224D}"/>
    <cellStyle name="40% - Accent6 4 4 5" xfId="7594" xr:uid="{6DF8E441-F005-45F1-A110-B4A35351636D}"/>
    <cellStyle name="40% - Accent6 4 5" xfId="3140" xr:uid="{23BEA341-CEB3-4108-9650-03358AB42D1E}"/>
    <cellStyle name="40% - Accent6 4 5 2" xfId="15103" xr:uid="{2DB1A919-1463-492B-9586-0EF2E45338E4}"/>
    <cellStyle name="40% - Accent6 4 5 3" xfId="21062" xr:uid="{6D8E6D68-A172-4691-BC21-3AE1CC3CA8D1}"/>
    <cellStyle name="40% - Accent6 4 5 4" xfId="9120" xr:uid="{90F0A8EE-F32B-4560-B13E-433047A35D7E}"/>
    <cellStyle name="40% - Accent6 4 6" xfId="12133" xr:uid="{FE16C4E2-B17F-46CB-A6D0-0368CB7B6F22}"/>
    <cellStyle name="40% - Accent6 4 7" xfId="18092" xr:uid="{0FC0731C-3897-4098-BD61-4D651858F9E7}"/>
    <cellStyle name="40% - Accent6 4 8" xfId="6150" xr:uid="{9ED1DB21-9504-49F0-8631-BDF6E2190A06}"/>
    <cellStyle name="40% - Accent6 5" xfId="286" xr:uid="{00000000-0005-0000-0000-000038010000}"/>
    <cellStyle name="40% - Accent6 5 2" xfId="634" xr:uid="{00000000-0005-0000-0000-000038010000}"/>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3" xfId="23692" xr:uid="{59539075-759A-493D-8584-B04E17DA61A6}"/>
    <cellStyle name="40% - Accent6 5 2 2 2 2 4" xfId="11750" xr:uid="{CD25E78D-9FCF-44FE-B7BE-3E9FFC8621D1}"/>
    <cellStyle name="40% - Accent6 5 2 2 2 3" xfId="14763" xr:uid="{4C96C2DE-5C75-4235-97B9-97D01EC32658}"/>
    <cellStyle name="40% - Accent6 5 2 2 2 4" xfId="20722" xr:uid="{760BDF02-D9C7-470A-8C62-8816285C7AFA}"/>
    <cellStyle name="40% - Accent6 5 2 2 2 5" xfId="8780" xr:uid="{F49A35F6-F779-40B8-A67D-F7ECB241594E}"/>
    <cellStyle name="40% - Accent6 5 2 2 3" xfId="4326" xr:uid="{3DAB101B-BE71-4BB0-B7D9-9673B3A46EB9}"/>
    <cellStyle name="40% - Accent6 5 2 2 3 2" xfId="16289" xr:uid="{5E9F3357-8A5C-44C0-89E9-296803105EFB}"/>
    <cellStyle name="40% - Accent6 5 2 2 3 3" xfId="22248" xr:uid="{F29E98A9-CDE4-421C-8AEF-27A01FE30B1D}"/>
    <cellStyle name="40% - Accent6 5 2 2 3 4" xfId="10306" xr:uid="{378ADBD2-EA95-4E3B-B658-A8D3236D4286}"/>
    <cellStyle name="40% - Accent6 5 2 2 4" xfId="13319" xr:uid="{1BA08272-39C4-44DA-9762-E5C5E52A7DF7}"/>
    <cellStyle name="40% - Accent6 5 2 2 5" xfId="19278" xr:uid="{A5BB39D1-6109-42FD-82FD-D067564B1006}"/>
    <cellStyle name="40% - Accent6 5 2 2 6" xfId="7336" xr:uid="{70F17864-24D8-4300-936A-C459E8018179}"/>
    <cellStyle name="40% - Accent6 5 2 3" xfId="2078" xr:uid="{00000000-0005-0000-0000-000038010000}"/>
    <cellStyle name="40% - Accent6 5 2 3 2" xfId="5048" xr:uid="{BC7DA6E8-C850-41C9-B919-98DCD8BF6B65}"/>
    <cellStyle name="40% - Accent6 5 2 3 2 2" xfId="17011" xr:uid="{02B2A7E4-C796-400F-9B96-58B9EE97E599}"/>
    <cellStyle name="40% - Accent6 5 2 3 2 3" xfId="22970" xr:uid="{6C0073FB-5435-48E3-B46C-E9179E40ADBD}"/>
    <cellStyle name="40% - Accent6 5 2 3 2 4" xfId="11028" xr:uid="{5991DB10-19A7-47FD-9CAE-BC0968EB3316}"/>
    <cellStyle name="40% - Accent6 5 2 3 3" xfId="14041" xr:uid="{0766D750-27C3-4E88-BEB5-76555559D0EC}"/>
    <cellStyle name="40% - Accent6 5 2 3 4" xfId="20000" xr:uid="{84381D8E-D37D-4BF6-8A7D-E9E27653C2AF}"/>
    <cellStyle name="40% - Accent6 5 2 3 5" xfId="8058" xr:uid="{5C7ACD9F-EAC7-4D10-A3BC-488F1DFA1001}"/>
    <cellStyle name="40% - Accent6 5 2 4" xfId="3604" xr:uid="{DA50F243-D81D-4ABA-844C-698B08B5AAD8}"/>
    <cellStyle name="40% - Accent6 5 2 4 2" xfId="15567" xr:uid="{C277CDC8-1B72-4AA4-9B78-27A46DD32C5C}"/>
    <cellStyle name="40% - Accent6 5 2 4 3" xfId="21526" xr:uid="{951198FA-2A75-4CA8-AD33-394D33900D4C}"/>
    <cellStyle name="40% - Accent6 5 2 4 4" xfId="9584" xr:uid="{0E6083AC-836B-464B-A5C6-D360CED9A2B9}"/>
    <cellStyle name="40% - Accent6 5 2 5" xfId="12597" xr:uid="{6CCD4656-A79F-4FFC-9773-042D2BDEB77C}"/>
    <cellStyle name="40% - Accent6 5 2 6" xfId="18556" xr:uid="{E87D3CC1-E865-4A73-9F10-9D8F8976B4B8}"/>
    <cellStyle name="40% - Accent6 5 2 7" xfId="6614" xr:uid="{D238302B-D18C-4C7C-95E2-5EAC06A490DB}"/>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3" xfId="23344" xr:uid="{9B1D73AF-B071-4E64-BCFC-B95DB6F77595}"/>
    <cellStyle name="40% - Accent6 5 3 2 2 4" xfId="11402" xr:uid="{C38912C3-197C-41EA-9A81-F1611BCAA78F}"/>
    <cellStyle name="40% - Accent6 5 3 2 3" xfId="14415" xr:uid="{B740A784-CF3B-4D5C-98B0-14389E913C8A}"/>
    <cellStyle name="40% - Accent6 5 3 2 4" xfId="20374" xr:uid="{0A393C7D-E771-4FA6-A9F0-8AD8C43F028D}"/>
    <cellStyle name="40% - Accent6 5 3 2 5" xfId="8432" xr:uid="{26D914DC-BAA5-4F44-83C0-6599AAA31F7E}"/>
    <cellStyle name="40% - Accent6 5 3 3" xfId="3978" xr:uid="{074B5627-08DC-4FE5-895E-CD0281F087E8}"/>
    <cellStyle name="40% - Accent6 5 3 3 2" xfId="15941" xr:uid="{2F3677E4-D009-4C75-80D9-6AEDC26A1C0F}"/>
    <cellStyle name="40% - Accent6 5 3 3 3" xfId="21900" xr:uid="{8788BFBA-AA36-417F-80D9-914A5E7EDED6}"/>
    <cellStyle name="40% - Accent6 5 3 3 4" xfId="9958" xr:uid="{93B81E9C-1688-44C2-8E6A-70DE484D4426}"/>
    <cellStyle name="40% - Accent6 5 3 4" xfId="12971" xr:uid="{BB8366BA-D558-479A-B09E-9646ABE44C8D}"/>
    <cellStyle name="40% - Accent6 5 3 5" xfId="18930" xr:uid="{BE98F4C0-A74D-4E29-8B08-9DD017F351D7}"/>
    <cellStyle name="40% - Accent6 5 3 6" xfId="6988" xr:uid="{AC21672A-70EA-4A43-97D5-F7FEB14D5DFB}"/>
    <cellStyle name="40% - Accent6 5 4" xfId="1730" xr:uid="{00000000-0005-0000-0000-000038010000}"/>
    <cellStyle name="40% - Accent6 5 4 2" xfId="4700" xr:uid="{46341541-976E-4E65-A38C-A2581DB73772}"/>
    <cellStyle name="40% - Accent6 5 4 2 2" xfId="16663" xr:uid="{238A1A72-0A1C-485F-AD5C-1881B7939EB7}"/>
    <cellStyle name="40% - Accent6 5 4 2 3" xfId="22622" xr:uid="{87E6DBF0-3202-438F-BA61-A3042034AAE9}"/>
    <cellStyle name="40% - Accent6 5 4 2 4" xfId="10680" xr:uid="{1703AB7D-B4FC-4710-BB4A-7432C52FD198}"/>
    <cellStyle name="40% - Accent6 5 4 3" xfId="13693" xr:uid="{270E7B8C-92BC-4CA9-A269-AADBCE0484C2}"/>
    <cellStyle name="40% - Accent6 5 4 4" xfId="19652" xr:uid="{00548BA3-C756-4190-9358-2FCF65211650}"/>
    <cellStyle name="40% - Accent6 5 4 5" xfId="7710" xr:uid="{E91221CC-DB95-4766-A48B-D87DD471BCB2}"/>
    <cellStyle name="40% - Accent6 5 5" xfId="3256" xr:uid="{B5CFC088-1AFD-41EC-B203-94AB39E1F733}"/>
    <cellStyle name="40% - Accent6 5 5 2" xfId="15219" xr:uid="{013CD165-45C5-47E1-9A27-2AEE31DB6074}"/>
    <cellStyle name="40% - Accent6 5 5 3" xfId="21178" xr:uid="{D30C8DA2-09F9-43A5-BC5F-967573E945C2}"/>
    <cellStyle name="40% - Accent6 5 5 4" xfId="9236" xr:uid="{2C939A8F-E722-43D3-A8C3-13CD93D01F00}"/>
    <cellStyle name="40% - Accent6 5 6" xfId="12249" xr:uid="{98C1FDAE-65E9-4DAD-B419-F7E78275AEB2}"/>
    <cellStyle name="40% - Accent6 5 7" xfId="18208" xr:uid="{A3094EE0-F758-42CB-89B9-219D6E2B8545}"/>
    <cellStyle name="40% - Accent6 5 8" xfId="6266" xr:uid="{15A0C385-D9B8-4D41-A64C-238D4D4A1476}"/>
    <cellStyle name="40% - Accent6 6" xfId="402" xr:uid="{00000000-0005-0000-0000-000006020000}"/>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3" xfId="23460" xr:uid="{11A7C329-C500-406B-A732-8BA75ED5FF5D}"/>
    <cellStyle name="40% - Accent6 6 2 2 2 4" xfId="11518" xr:uid="{ACC56CE1-FB0C-49DD-8337-451FCFA44585}"/>
    <cellStyle name="40% - Accent6 6 2 2 3" xfId="14531" xr:uid="{DB886DDF-C64E-4451-8CF0-B957A2644FC4}"/>
    <cellStyle name="40% - Accent6 6 2 2 4" xfId="20490" xr:uid="{D3B178FE-7042-4619-87E9-EA7B56844FB5}"/>
    <cellStyle name="40% - Accent6 6 2 2 5" xfId="8548" xr:uid="{70E5A281-9DEC-43C1-ACDB-C40D5B78E964}"/>
    <cellStyle name="40% - Accent6 6 2 3" xfId="4094" xr:uid="{5734DEDD-9941-4993-B489-034307A4315F}"/>
    <cellStyle name="40% - Accent6 6 2 3 2" xfId="16057" xr:uid="{30269DEC-6D65-4140-8754-CD8B0B5BFAE4}"/>
    <cellStyle name="40% - Accent6 6 2 3 3" xfId="22016" xr:uid="{1486AC1E-79F5-48CB-BF67-5A2C1D28AB1A}"/>
    <cellStyle name="40% - Accent6 6 2 3 4" xfId="10074" xr:uid="{AB3C7983-1586-40E4-8780-A6B1C9E675F3}"/>
    <cellStyle name="40% - Accent6 6 2 4" xfId="13087" xr:uid="{862B2B5A-E676-476F-A263-96B3379FB5B6}"/>
    <cellStyle name="40% - Accent6 6 2 5" xfId="19046" xr:uid="{7BDF6FE1-DA40-4B97-BFD4-AEC62FD0CB52}"/>
    <cellStyle name="40% - Accent6 6 2 6" xfId="7104" xr:uid="{BF6F85D4-58DC-43CA-AC7E-092CF363C9BC}"/>
    <cellStyle name="40% - Accent6 6 3" xfId="1846" xr:uid="{00000000-0005-0000-0000-000006020000}"/>
    <cellStyle name="40% - Accent6 6 3 2" xfId="4816" xr:uid="{304EAC32-D6CF-4465-A63A-6E0FCAE71DD6}"/>
    <cellStyle name="40% - Accent6 6 3 2 2" xfId="16779" xr:uid="{9241BFB9-5916-4309-B7C5-3A478C981733}"/>
    <cellStyle name="40% - Accent6 6 3 2 3" xfId="22738" xr:uid="{BDFE5C7A-6E2B-4339-85E1-D1A6081CD9B3}"/>
    <cellStyle name="40% - Accent6 6 3 2 4" xfId="10796" xr:uid="{0F36693B-5911-4D5E-A42C-C77405C39FF5}"/>
    <cellStyle name="40% - Accent6 6 3 3" xfId="13809" xr:uid="{440D3FB6-E360-4EE2-ABC6-3A2185E8A665}"/>
    <cellStyle name="40% - Accent6 6 3 4" xfId="19768" xr:uid="{24745372-1BC8-48A2-877F-D654C824514A}"/>
    <cellStyle name="40% - Accent6 6 3 5" xfId="7826" xr:uid="{5751B68C-055C-4090-BD78-1D8FDC8B67ED}"/>
    <cellStyle name="40% - Accent6 6 4" xfId="3372" xr:uid="{29E266CA-6DAD-4CFE-A5DF-B6A671760A67}"/>
    <cellStyle name="40% - Accent6 6 4 2" xfId="15335" xr:uid="{1AB86913-9EB4-4D25-B9D6-E128A7E79217}"/>
    <cellStyle name="40% - Accent6 6 4 3" xfId="21294" xr:uid="{E634F4CF-9199-4B34-9CB8-D23EC71C7D15}"/>
    <cellStyle name="40% - Accent6 6 4 4" xfId="9352" xr:uid="{DFBC5E11-8FD5-4B74-82DF-467B59E9D7AA}"/>
    <cellStyle name="40% - Accent6 6 5" xfId="12365" xr:uid="{E28EAEEE-7932-493B-8295-3419FD16AF36}"/>
    <cellStyle name="40% - Accent6 6 6" xfId="18324" xr:uid="{0C3501B7-5BBB-46AB-94B1-2A0275550215}"/>
    <cellStyle name="40% - Accent6 6 7" xfId="6382" xr:uid="{B3E00F4E-919A-4597-A3AB-E68B9BEAD039}"/>
    <cellStyle name="40% - Accent6 7" xfId="752" xr:uid="{00000000-0005-0000-0000-0000E7020000}"/>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3" xfId="23810" xr:uid="{96433CE4-619D-47AD-A8B7-2381660397B8}"/>
    <cellStyle name="40% - Accent6 7 2 2 2 4" xfId="11868" xr:uid="{34C77E3C-FD4A-4FFA-B8A2-B37ED667A810}"/>
    <cellStyle name="40% - Accent6 7 2 2 3" xfId="14881" xr:uid="{38AE3C62-3B02-4018-96E7-E7F8FBF2CAC3}"/>
    <cellStyle name="40% - Accent6 7 2 2 4" xfId="20840" xr:uid="{005A3F6A-7405-4119-A130-19593C1DD336}"/>
    <cellStyle name="40% - Accent6 7 2 2 5" xfId="8898" xr:uid="{D3379ACE-A65C-4223-B893-AF39DA379483}"/>
    <cellStyle name="40% - Accent6 7 2 3" xfId="4444" xr:uid="{416C8A9D-5988-4EE6-B572-14D6B390279D}"/>
    <cellStyle name="40% - Accent6 7 2 3 2" xfId="16407" xr:uid="{B2F7DB3F-0A4E-47F3-A755-07C40D862144}"/>
    <cellStyle name="40% - Accent6 7 2 3 3" xfId="22366" xr:uid="{96D8BE4A-4CD4-4224-A36E-4CB298024A5D}"/>
    <cellStyle name="40% - Accent6 7 2 3 4" xfId="10424" xr:uid="{BCE6EB13-764B-4C47-BB26-0617EE23FA51}"/>
    <cellStyle name="40% - Accent6 7 2 4" xfId="13437" xr:uid="{AC8516BE-CAA6-4819-8D6E-26234CB538CB}"/>
    <cellStyle name="40% - Accent6 7 2 5" xfId="19396" xr:uid="{5BFCC11D-50D3-4225-B521-49B75260D82E}"/>
    <cellStyle name="40% - Accent6 7 2 6" xfId="7454" xr:uid="{AF99DCF1-7BEF-481A-8FFC-9C510E5837E9}"/>
    <cellStyle name="40% - Accent6 7 3" xfId="2196" xr:uid="{00000000-0005-0000-0000-0000E7020000}"/>
    <cellStyle name="40% - Accent6 7 3 2" xfId="5166" xr:uid="{E3959A67-962E-4772-9A16-BF7366006FF9}"/>
    <cellStyle name="40% - Accent6 7 3 2 2" xfId="17129" xr:uid="{EC97186A-7B28-40CC-B7AB-CF9BDA9C8F39}"/>
    <cellStyle name="40% - Accent6 7 3 2 3" xfId="23088" xr:uid="{D919A781-ACD3-41AA-82A7-22B53B9C4716}"/>
    <cellStyle name="40% - Accent6 7 3 2 4" xfId="11146" xr:uid="{69C1B330-1EC5-4A69-9729-DD453312FD79}"/>
    <cellStyle name="40% - Accent6 7 3 3" xfId="14159" xr:uid="{C51702E0-4BE2-46BF-9D71-D08A261AB063}"/>
    <cellStyle name="40% - Accent6 7 3 4" xfId="20118" xr:uid="{375C8E46-3581-4AF3-BAF8-F333D9A27170}"/>
    <cellStyle name="40% - Accent6 7 3 5" xfId="8176" xr:uid="{EF37A7B1-0391-419C-9584-6DDC5528ACBC}"/>
    <cellStyle name="40% - Accent6 7 4" xfId="3722" xr:uid="{4ED1FEE1-B928-4BE5-BB91-66543997EB53}"/>
    <cellStyle name="40% - Accent6 7 4 2" xfId="15685" xr:uid="{5AB2B345-CB72-407D-B295-3DC57D07060C}"/>
    <cellStyle name="40% - Accent6 7 4 3" xfId="21644" xr:uid="{10ADE86B-B993-4DD5-A6DC-498281A008BE}"/>
    <cellStyle name="40% - Accent6 7 4 4" xfId="9702" xr:uid="{FF9EF66C-A37C-4A83-97A1-8FA1AFD73495}"/>
    <cellStyle name="40% - Accent6 7 5" xfId="12715" xr:uid="{1B205157-6B61-4BC1-B3BE-172A55AEE4AB}"/>
    <cellStyle name="40% - Accent6 7 6" xfId="18674" xr:uid="{60C60097-19A2-4CEC-8225-F0E9DD24FC44}"/>
    <cellStyle name="40% - Accent6 7 7" xfId="6732" xr:uid="{87158A17-F2BF-4E31-8A7F-7DA9787BDFBE}"/>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3" xfId="23112" xr:uid="{6D7D6BEC-0DA4-4994-8CBA-7231B5E7ED3E}"/>
    <cellStyle name="40% - Accent6 8 2 2 4" xfId="11170" xr:uid="{1F8C84E3-1BD2-40C0-BCC0-B9433ABDB64D}"/>
    <cellStyle name="40% - Accent6 8 2 3" xfId="14183" xr:uid="{717B87AC-4A9C-4EFD-B6AF-37E6BFFA08D5}"/>
    <cellStyle name="40% - Accent6 8 2 4" xfId="20142" xr:uid="{77230811-CB2B-4F05-9546-28ECE18D41EB}"/>
    <cellStyle name="40% - Accent6 8 2 5" xfId="8200" xr:uid="{74023C5C-993E-4945-B290-31961238DC16}"/>
    <cellStyle name="40% - Accent6 8 3" xfId="3746" xr:uid="{1CA1CC2E-7DBB-442F-854F-51A21B3C1091}"/>
    <cellStyle name="40% - Accent6 8 3 2" xfId="15709" xr:uid="{888D1821-7637-4A55-ACE4-3CF75BF6E2E8}"/>
    <cellStyle name="40% - Accent6 8 3 3" xfId="21668" xr:uid="{E0752BA3-D242-4332-B5EC-24708BABC50A}"/>
    <cellStyle name="40% - Accent6 8 3 4" xfId="9726" xr:uid="{AE99A9FD-A564-41B8-A999-030DA780B470}"/>
    <cellStyle name="40% - Accent6 8 4" xfId="12739" xr:uid="{DC7A2B8C-B273-424E-B856-422EE2BFB202}"/>
    <cellStyle name="40% - Accent6 8 5" xfId="18698" xr:uid="{A969B535-3B2D-4A5E-994C-DC4B6E15E041}"/>
    <cellStyle name="40% - Accent6 8 6" xfId="6756" xr:uid="{AB144C4A-8500-4491-8E54-AE5E3F304497}"/>
    <cellStyle name="40% - Accent6 9" xfId="1498" xr:uid="{00000000-0005-0000-0000-0000EE070000}"/>
    <cellStyle name="40% - Accent6 9 2" xfId="4468" xr:uid="{99523CE5-CA09-4AC2-9371-1E31C7776781}"/>
    <cellStyle name="40% - Accent6 9 2 2" xfId="16431" xr:uid="{289C8F76-5FF7-4B24-8FBF-E40B5B23D0C0}"/>
    <cellStyle name="40% - Accent6 9 2 3" xfId="22390" xr:uid="{457763AD-66E6-432A-AC58-C73C812ECA28}"/>
    <cellStyle name="40% - Accent6 9 2 4" xfId="10448" xr:uid="{FB7FDADD-4718-433F-BEF4-8759EF2B7902}"/>
    <cellStyle name="40% - Accent6 9 3" xfId="13461" xr:uid="{3958663B-312B-4EF8-A437-E7BEB3A6258B}"/>
    <cellStyle name="40% - Accent6 9 4" xfId="19420" xr:uid="{6080D182-7D46-4DB7-98D9-3F9D858429F1}"/>
    <cellStyle name="40% - Accent6 9 5" xfId="7478" xr:uid="{69D7C5BA-2A1B-4012-AF93-EB3FE83B752B}"/>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3" xfId="23820" xr:uid="{9AB677F6-9C4B-4A88-971B-E30C31A670BD}"/>
    <cellStyle name="60% - Accent1 10 2 4" xfId="11878" xr:uid="{9B11576D-4A65-4389-93E1-1EBA766F5873}"/>
    <cellStyle name="60% - Accent1 10 3" xfId="14891" xr:uid="{0220F114-5225-487C-ACA5-E5480AE83865}"/>
    <cellStyle name="60% - Accent1 10 4" xfId="20850" xr:uid="{D76A124F-F2AD-43E2-870C-535C35E9B9A7}"/>
    <cellStyle name="60% - Accent1 10 5" xfId="8908" xr:uid="{C0847FEE-06F8-4BE6-8E45-9BC71D114D54}"/>
    <cellStyle name="60% - Accent1 11" xfId="2961" xr:uid="{07D97BED-4C10-4D27-81F4-6FFFE7749E49}"/>
    <cellStyle name="60% - Accent1 11 2" xfId="5931" xr:uid="{62B1764C-3B14-43C3-BD4B-958D98B74BDF}"/>
    <cellStyle name="60% - Accent1 11 2 2" xfId="17894" xr:uid="{CC770984-FD99-48F2-B527-6CFAC1781990}"/>
    <cellStyle name="60% - Accent1 11 2 3" xfId="23853" xr:uid="{3E77F3F9-6DE7-4A87-9B04-BCEB63535EE5}"/>
    <cellStyle name="60% - Accent1 11 2 4" xfId="11911" xr:uid="{81FEC6FF-D73A-48D0-A92A-0982AD7D71D5}"/>
    <cellStyle name="60% - Accent1 11 3" xfId="14924" xr:uid="{91654DB2-42AB-41A3-A846-3508A9EE40F0}"/>
    <cellStyle name="60% - Accent1 11 4" xfId="20883" xr:uid="{5AC279E9-0EFB-437B-BC50-3EEE0BA9216C}"/>
    <cellStyle name="60% - Accent1 11 5" xfId="8941" xr:uid="{392B6167-3969-4D94-916E-3F48026D9D4E}"/>
    <cellStyle name="60% - Accent1 12" xfId="2982" xr:uid="{FC42A0DB-E527-4BC4-BA34-A115B35A80CD}"/>
    <cellStyle name="60% - Accent1 12 2" xfId="5952" xr:uid="{994DE39C-ABA5-444F-872B-E525DB7D8E7C}"/>
    <cellStyle name="60% - Accent1 12 2 2" xfId="17915" xr:uid="{905A96B2-EAAF-4EA1-B585-A862A4D36168}"/>
    <cellStyle name="60% - Accent1 12 2 3" xfId="23874" xr:uid="{AD337AD6-6648-4C7E-8995-B1F01141269C}"/>
    <cellStyle name="60% - Accent1 12 2 4" xfId="11932" xr:uid="{99F13BE5-2625-47EA-B9D3-4A59E8DE32A4}"/>
    <cellStyle name="60% - Accent1 12 3" xfId="14945" xr:uid="{34449554-C504-4EC6-B1A7-6A9825EEEE20}"/>
    <cellStyle name="60% - Accent1 12 4" xfId="20904" xr:uid="{E94F80F1-E59A-42E9-97C6-C52A5338D677}"/>
    <cellStyle name="60% - Accent1 12 5" xfId="8962" xr:uid="{354234B1-CBDA-4B21-8F2E-96201CDF5F08}"/>
    <cellStyle name="60% - Accent1 13" xfId="3009" xr:uid="{986B6A77-6297-4074-B5FE-0373D626FC64}"/>
    <cellStyle name="60% - Accent1 13 2" xfId="14972" xr:uid="{2D77FD1F-9EB9-4C5B-8509-201DE093617E}"/>
    <cellStyle name="60% - Accent1 13 3" xfId="20931" xr:uid="{7893A4E2-C695-494A-B431-17CCCE80134B}"/>
    <cellStyle name="60% - Accent1 13 4" xfId="8989" xr:uid="{8A4E5B13-51FD-4A67-9ACB-15753F742D46}"/>
    <cellStyle name="60% - Accent1 14" xfId="5975" xr:uid="{CEA50742-CAAF-46EF-969A-4F54FB53E6C7}"/>
    <cellStyle name="60% - Accent1 14 2" xfId="17938" xr:uid="{21A3B4AC-0EDE-4F46-A0A2-B9B17F195394}"/>
    <cellStyle name="60% - Accent1 14 3" xfId="23897" xr:uid="{132ADB52-23E1-478E-A89D-842CE1A8A3C3}"/>
    <cellStyle name="60% - Accent1 14 4" xfId="11955" xr:uid="{3BAB4F3C-1378-4DA5-BD70-A6574F154B39}"/>
    <cellStyle name="60% - Accent1 15" xfId="5996" xr:uid="{C852E9DB-BFCA-4C15-BC15-8C8EBE585980}"/>
    <cellStyle name="60% - Accent1 15 2" xfId="11976" xr:uid="{186EB09D-6BC6-4251-9628-753628C51C03}"/>
    <cellStyle name="60% - Accent1 16" xfId="11999" xr:uid="{94DE1CF7-F5DD-4642-8E2A-B79127341100}"/>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2" xfId="129" xr:uid="{00000000-0005-0000-0000-00004F000000}"/>
    <cellStyle name="60% - Accent1 2 2 10" xfId="6109" xr:uid="{35E7668E-4F5F-4614-A21F-E9E56DEC6F81}"/>
    <cellStyle name="60% - Accent1 2 2 2" xfId="245" xr:uid="{00000000-0005-0000-0000-00004F000000}"/>
    <cellStyle name="60% - Accent1 2 2 2 2" xfId="593" xr:uid="{00000000-0005-0000-0000-00004F000000}"/>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3" xfId="23651" xr:uid="{38CCE942-5E92-4DF2-8552-271C5AE8CFB5}"/>
    <cellStyle name="60% - Accent1 2 2 2 2 2 2 2 4" xfId="11709" xr:uid="{C2D41554-8BEA-4180-87F6-D93AEC3789ED}"/>
    <cellStyle name="60% - Accent1 2 2 2 2 2 2 3" xfId="14722" xr:uid="{AB546E29-BDBD-452D-84CA-545457C9B6BA}"/>
    <cellStyle name="60% - Accent1 2 2 2 2 2 2 4" xfId="20681" xr:uid="{D051D04C-D261-451C-8327-787B4A18FA6C}"/>
    <cellStyle name="60% - Accent1 2 2 2 2 2 2 5" xfId="8739" xr:uid="{58346E0A-DB23-428A-B158-58BF95F08B14}"/>
    <cellStyle name="60% - Accent1 2 2 2 2 2 3" xfId="4285" xr:uid="{54443896-7110-4DB7-9906-275C2C34680D}"/>
    <cellStyle name="60% - Accent1 2 2 2 2 2 3 2" xfId="16248" xr:uid="{18534DE3-11A1-4AB7-AA9E-C4C9A0E538CD}"/>
    <cellStyle name="60% - Accent1 2 2 2 2 2 3 3" xfId="22207" xr:uid="{D5438A9E-FD9E-480A-9D7A-2B32774538C0}"/>
    <cellStyle name="60% - Accent1 2 2 2 2 2 3 4" xfId="10265" xr:uid="{03BB1B3C-C194-4EC0-B8AA-1B3C6DA26AB0}"/>
    <cellStyle name="60% - Accent1 2 2 2 2 2 4" xfId="13278" xr:uid="{549AC149-B227-4E5D-A2C9-0662B57ACC31}"/>
    <cellStyle name="60% - Accent1 2 2 2 2 2 5" xfId="19237" xr:uid="{23ADFFA8-DA42-4B2B-958D-5A6D38561960}"/>
    <cellStyle name="60% - Accent1 2 2 2 2 2 6" xfId="7295" xr:uid="{AE1C5EAE-A319-4E35-9900-696DB0D45EA8}"/>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3" xfId="22929" xr:uid="{9845C66D-E175-4850-9E29-1C9ED7970448}"/>
    <cellStyle name="60% - Accent1 2 2 2 2 3 2 4" xfId="10987" xr:uid="{94527FB8-4E4D-41C6-91F9-200745F48B16}"/>
    <cellStyle name="60% - Accent1 2 2 2 2 3 3" xfId="14000" xr:uid="{117A5AE8-C7CA-45A1-BEFF-CD3214D12FCE}"/>
    <cellStyle name="60% - Accent1 2 2 2 2 3 4" xfId="19959" xr:uid="{B4CD8982-B5A6-4A34-A6B4-EEB0C47AC152}"/>
    <cellStyle name="60% - Accent1 2 2 2 2 3 5" xfId="8017" xr:uid="{64FB72B5-2553-4DE9-A20D-84BC57F2181B}"/>
    <cellStyle name="60% - Accent1 2 2 2 2 4" xfId="3563" xr:uid="{C18514D6-3D64-4A39-8DB2-EB2ACA2BF27D}"/>
    <cellStyle name="60% - Accent1 2 2 2 2 4 2" xfId="15526" xr:uid="{0F1624E5-480B-4ABF-9674-D3922C1E158F}"/>
    <cellStyle name="60% - Accent1 2 2 2 2 4 3" xfId="21485" xr:uid="{D36A8B4E-1103-4143-A4A9-C5895C58347A}"/>
    <cellStyle name="60% - Accent1 2 2 2 2 4 4" xfId="9543" xr:uid="{8545B0BB-33FD-43ED-8337-B0C4E7F95459}"/>
    <cellStyle name="60% - Accent1 2 2 2 2 5" xfId="12556" xr:uid="{DE2E13C3-23DC-49AE-91ED-C2462F4967B7}"/>
    <cellStyle name="60% - Accent1 2 2 2 2 6" xfId="18515" xr:uid="{F762E4CB-D251-48C8-B8B2-74873BD1F59F}"/>
    <cellStyle name="60% - Accent1 2 2 2 2 7" xfId="6573" xr:uid="{3310E23F-B4E0-4789-AD68-E50B1E4A9624}"/>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3" xfId="23303" xr:uid="{C94E210D-35CF-4894-B286-4A9E229BE6D4}"/>
    <cellStyle name="60% - Accent1 2 2 2 3 2 2 4" xfId="11361" xr:uid="{F206C0D2-037B-4F69-9875-7BD0DA520D18}"/>
    <cellStyle name="60% - Accent1 2 2 2 3 2 3" xfId="14374" xr:uid="{2DF6C483-C86D-4B1D-8923-346864C153EF}"/>
    <cellStyle name="60% - Accent1 2 2 2 3 2 4" xfId="20333" xr:uid="{FB50DD14-A258-420A-B031-C443C2908507}"/>
    <cellStyle name="60% - Accent1 2 2 2 3 2 5" xfId="8391" xr:uid="{22C66ED6-A3F3-4C7D-B8FB-4596233B10E3}"/>
    <cellStyle name="60% - Accent1 2 2 2 3 3" xfId="3937" xr:uid="{1560396A-12C8-4CB7-B3F8-047555FEFE53}"/>
    <cellStyle name="60% - Accent1 2 2 2 3 3 2" xfId="15900" xr:uid="{5ED5A396-2B34-41AB-BD65-0C0223608F31}"/>
    <cellStyle name="60% - Accent1 2 2 2 3 3 3" xfId="21859" xr:uid="{E223D658-B1AB-4A72-8565-82E640DEBF2D}"/>
    <cellStyle name="60% - Accent1 2 2 2 3 3 4" xfId="9917" xr:uid="{D9F4BFFA-2D60-47D7-B4B3-D784A3263C62}"/>
    <cellStyle name="60% - Accent1 2 2 2 3 4" xfId="12930" xr:uid="{2F01E956-2B54-469A-B009-557A766F993C}"/>
    <cellStyle name="60% - Accent1 2 2 2 3 5" xfId="18889" xr:uid="{F9403F1A-FDF0-470D-B803-1892D74BC7C2}"/>
    <cellStyle name="60% - Accent1 2 2 2 3 6" xfId="6947" xr:uid="{7D8AE3C3-2FEB-4D05-81FB-A28CA3A3DE53}"/>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3" xfId="22581" xr:uid="{CB1E1D67-4F29-4A63-B766-3B8C1D001177}"/>
    <cellStyle name="60% - Accent1 2 2 2 4 2 4" xfId="10639" xr:uid="{3BCD2D9D-C35F-4055-AB05-644BFC3D29A9}"/>
    <cellStyle name="60% - Accent1 2 2 2 4 3" xfId="13652" xr:uid="{2E7D17A4-8182-41DE-947F-1472F9AFAE25}"/>
    <cellStyle name="60% - Accent1 2 2 2 4 4" xfId="19611" xr:uid="{094FA71D-1402-40F5-A7CB-6E75A627D55E}"/>
    <cellStyle name="60% - Accent1 2 2 2 4 5" xfId="7669" xr:uid="{17601E29-F117-44A5-950E-6F85D91142B7}"/>
    <cellStyle name="60% - Accent1 2 2 2 5" xfId="3215" xr:uid="{38095565-93B6-440B-B849-C6DD0D97D129}"/>
    <cellStyle name="60% - Accent1 2 2 2 5 2" xfId="15178" xr:uid="{85CF8EED-9016-4966-A711-0B49E19FBAF6}"/>
    <cellStyle name="60% - Accent1 2 2 2 5 3" xfId="21137" xr:uid="{FB13D327-EAC3-4827-AE92-E3CB4C722025}"/>
    <cellStyle name="60% - Accent1 2 2 2 5 4" xfId="9195" xr:uid="{E33B3230-334B-4E83-8C2C-4786F7E802F6}"/>
    <cellStyle name="60% - Accent1 2 2 2 6" xfId="12208" xr:uid="{AD9F2D15-4CF9-46FF-9CA8-A941D5D073C7}"/>
    <cellStyle name="60% - Accent1 2 2 2 7" xfId="18167" xr:uid="{FD5541E2-C2D1-4F3B-8254-1F8CB8465136}"/>
    <cellStyle name="60% - Accent1 2 2 2 8" xfId="6225" xr:uid="{6906BCED-D4CF-41EA-9566-B44578DD3B33}"/>
    <cellStyle name="60% - Accent1 2 2 3" xfId="361" xr:uid="{00000000-0005-0000-0000-00004F000000}"/>
    <cellStyle name="60% - Accent1 2 2 3 2" xfId="709" xr:uid="{00000000-0005-0000-0000-00004F000000}"/>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3" xfId="23767" xr:uid="{321FF602-978C-4EDD-84F7-34727178816C}"/>
    <cellStyle name="60% - Accent1 2 2 3 2 2 2 2 4" xfId="11825" xr:uid="{CE69760D-CB08-41B9-8EDD-D34955C86B3F}"/>
    <cellStyle name="60% - Accent1 2 2 3 2 2 2 3" xfId="14838" xr:uid="{12FBE676-E79A-4A14-BEF1-7662A33F60D9}"/>
    <cellStyle name="60% - Accent1 2 2 3 2 2 2 4" xfId="20797" xr:uid="{8DD390E0-019C-4E70-A2B2-FA65B47E9B76}"/>
    <cellStyle name="60% - Accent1 2 2 3 2 2 2 5" xfId="8855" xr:uid="{70646B22-768B-4572-89A2-5A16480A88C7}"/>
    <cellStyle name="60% - Accent1 2 2 3 2 2 3" xfId="4401" xr:uid="{2EAEEB2A-4AC4-48E3-9867-4AA2B1126676}"/>
    <cellStyle name="60% - Accent1 2 2 3 2 2 3 2" xfId="16364" xr:uid="{7EB29C83-46A1-4814-9047-34D10A2845B2}"/>
    <cellStyle name="60% - Accent1 2 2 3 2 2 3 3" xfId="22323" xr:uid="{1B6AF0C7-AEC2-4893-BBC9-F2E8C7992F71}"/>
    <cellStyle name="60% - Accent1 2 2 3 2 2 3 4" xfId="10381" xr:uid="{C895B60B-9EAE-40F1-B0D4-4A2FF7F12333}"/>
    <cellStyle name="60% - Accent1 2 2 3 2 2 4" xfId="13394" xr:uid="{9AB5D233-2AE1-4B20-9C7C-B27C8EE74DC1}"/>
    <cellStyle name="60% - Accent1 2 2 3 2 2 5" xfId="19353" xr:uid="{6C71DA35-986B-4539-A231-7642497F07BE}"/>
    <cellStyle name="60% - Accent1 2 2 3 2 2 6" xfId="7411" xr:uid="{A75702D2-66B4-4B0D-A010-C6EE69D5C320}"/>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3" xfId="23045" xr:uid="{5C89FC20-9114-4926-BC3F-9575F9E7D811}"/>
    <cellStyle name="60% - Accent1 2 2 3 2 3 2 4" xfId="11103" xr:uid="{50EBF6FF-6D9E-4B7C-8BA4-718BC05F3115}"/>
    <cellStyle name="60% - Accent1 2 2 3 2 3 3" xfId="14116" xr:uid="{DB51C341-E050-42E7-BC3E-3C505F169191}"/>
    <cellStyle name="60% - Accent1 2 2 3 2 3 4" xfId="20075" xr:uid="{6ADEEF9C-83FF-4777-B02A-39531A2F4DCA}"/>
    <cellStyle name="60% - Accent1 2 2 3 2 3 5" xfId="8133" xr:uid="{3A4DD440-3A90-4F86-B190-C0320EA97441}"/>
    <cellStyle name="60% - Accent1 2 2 3 2 4" xfId="3679" xr:uid="{E32FF956-129B-4C5B-8C5F-285930BFF174}"/>
    <cellStyle name="60% - Accent1 2 2 3 2 4 2" xfId="15642" xr:uid="{4C521EA5-6A26-4C64-AC7A-019885A3A4BA}"/>
    <cellStyle name="60% - Accent1 2 2 3 2 4 3" xfId="21601" xr:uid="{E5EFA42A-5D7A-4FA0-9CBF-E3F7D1350B08}"/>
    <cellStyle name="60% - Accent1 2 2 3 2 4 4" xfId="9659" xr:uid="{3B746F1A-CE00-4CD7-811A-A90490D9E17A}"/>
    <cellStyle name="60% - Accent1 2 2 3 2 5" xfId="12672" xr:uid="{DF24BBE2-7CEF-475D-9A51-01158CB85981}"/>
    <cellStyle name="60% - Accent1 2 2 3 2 6" xfId="18631" xr:uid="{5862C1D9-E566-4584-B3CF-7EABFCEC0975}"/>
    <cellStyle name="60% - Accent1 2 2 3 2 7" xfId="6689" xr:uid="{2EF835BA-0B33-40FD-9A76-C7C59AA3690A}"/>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3" xfId="23419" xr:uid="{2545B57F-190A-4A7A-BE04-3FBF6ABE505D}"/>
    <cellStyle name="60% - Accent1 2 2 3 3 2 2 4" xfId="11477" xr:uid="{0FB47BE3-8291-43E0-A928-DACB5588E9C5}"/>
    <cellStyle name="60% - Accent1 2 2 3 3 2 3" xfId="14490" xr:uid="{3AD15EDC-FD69-4BFD-A713-6538C23BD28D}"/>
    <cellStyle name="60% - Accent1 2 2 3 3 2 4" xfId="20449" xr:uid="{221EBC8E-5530-46AC-9E20-24E299F22638}"/>
    <cellStyle name="60% - Accent1 2 2 3 3 2 5" xfId="8507" xr:uid="{B2D5A27D-3EE0-4D83-9B15-BED16770B223}"/>
    <cellStyle name="60% - Accent1 2 2 3 3 3" xfId="4053" xr:uid="{7D4CE7B0-73DB-4719-81FF-2C2EF98D85EC}"/>
    <cellStyle name="60% - Accent1 2 2 3 3 3 2" xfId="16016" xr:uid="{19281ABD-1665-48F6-9E60-9533CC553B67}"/>
    <cellStyle name="60% - Accent1 2 2 3 3 3 3" xfId="21975" xr:uid="{3A80AFDF-947A-4579-9B75-8C1C9816F5A0}"/>
    <cellStyle name="60% - Accent1 2 2 3 3 3 4" xfId="10033" xr:uid="{FEA5D99D-4A7A-48B1-A7C1-42452957F6C5}"/>
    <cellStyle name="60% - Accent1 2 2 3 3 4" xfId="13046" xr:uid="{6EC0F524-FD5B-4EAC-8D3F-B9DC93EDDA5C}"/>
    <cellStyle name="60% - Accent1 2 2 3 3 5" xfId="19005" xr:uid="{A2D526D7-7382-4058-B9CB-EE0CBCD1B68E}"/>
    <cellStyle name="60% - Accent1 2 2 3 3 6" xfId="7063" xr:uid="{5355BCC8-A3D3-45A9-BF89-40FF4189BDFD}"/>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3" xfId="22697" xr:uid="{C1558DBD-AAD0-43C0-BD50-4828F2E2FB8B}"/>
    <cellStyle name="60% - Accent1 2 2 3 4 2 4" xfId="10755" xr:uid="{CB3C6657-1680-4000-BEED-E87217F7128F}"/>
    <cellStyle name="60% - Accent1 2 2 3 4 3" xfId="13768" xr:uid="{010B21E9-796B-43EA-9EA0-767568B06162}"/>
    <cellStyle name="60% - Accent1 2 2 3 4 4" xfId="19727" xr:uid="{A27A992E-903F-4E69-B552-571B6916D4EB}"/>
    <cellStyle name="60% - Accent1 2 2 3 4 5" xfId="7785" xr:uid="{A527BA14-64FA-4DB2-A011-843C46547B56}"/>
    <cellStyle name="60% - Accent1 2 2 3 5" xfId="3331" xr:uid="{676FCEE7-0111-48F5-BFE4-324A06EE00DA}"/>
    <cellStyle name="60% - Accent1 2 2 3 5 2" xfId="15294" xr:uid="{E77C1A8E-7922-47D4-ADC7-AE96D578CCF3}"/>
    <cellStyle name="60% - Accent1 2 2 3 5 3" xfId="21253" xr:uid="{7216297C-1457-446B-AE08-33E12C5FF31B}"/>
    <cellStyle name="60% - Accent1 2 2 3 5 4" xfId="9311" xr:uid="{F54126CF-6001-4385-8BF7-7D9642F799C9}"/>
    <cellStyle name="60% - Accent1 2 2 3 6" xfId="12324" xr:uid="{CA0EABE6-6F4D-42EF-9C5C-515787B0E9A5}"/>
    <cellStyle name="60% - Accent1 2 2 3 7" xfId="18283" xr:uid="{903F0D0B-F804-4E24-A2DD-752E57872577}"/>
    <cellStyle name="60% - Accent1 2 2 3 8" xfId="6341" xr:uid="{05A05857-C2A2-4981-9B6E-25E2F1276CFE}"/>
    <cellStyle name="60% - Accent1 2 2 4" xfId="477" xr:uid="{00000000-0005-0000-0000-00004F000000}"/>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3" xfId="23535" xr:uid="{F9DB402F-E6AF-4632-99D8-6DAA8BE8EB99}"/>
    <cellStyle name="60% - Accent1 2 2 4 2 2 2 4" xfId="11593" xr:uid="{0FACD9D8-B3E2-40E0-8198-98184461FCE2}"/>
    <cellStyle name="60% - Accent1 2 2 4 2 2 3" xfId="14606" xr:uid="{48B4A273-4D7E-4217-9940-DEE0E48DF9C4}"/>
    <cellStyle name="60% - Accent1 2 2 4 2 2 4" xfId="20565" xr:uid="{9199B48D-8C63-4CA8-BFAE-519C0F2A42B3}"/>
    <cellStyle name="60% - Accent1 2 2 4 2 2 5" xfId="8623" xr:uid="{C4FAA299-BBAB-4D95-BC4B-6AB67BCE264D}"/>
    <cellStyle name="60% - Accent1 2 2 4 2 3" xfId="4169" xr:uid="{A43B2DB6-4638-4B86-9546-FBF44971B873}"/>
    <cellStyle name="60% - Accent1 2 2 4 2 3 2" xfId="16132" xr:uid="{53B0C811-58AC-4885-8917-99883D3D7633}"/>
    <cellStyle name="60% - Accent1 2 2 4 2 3 3" xfId="22091" xr:uid="{6F13D659-944A-4AE4-A000-E4830CD9FDEA}"/>
    <cellStyle name="60% - Accent1 2 2 4 2 3 4" xfId="10149" xr:uid="{802733B9-51A2-4D54-B5C7-C41F81897C3A}"/>
    <cellStyle name="60% - Accent1 2 2 4 2 4" xfId="13162" xr:uid="{139DAD87-13B9-4E56-A4BC-361957948198}"/>
    <cellStyle name="60% - Accent1 2 2 4 2 5" xfId="19121" xr:uid="{0EE570B9-4526-46F0-81FB-3F8B97942B67}"/>
    <cellStyle name="60% - Accent1 2 2 4 2 6" xfId="7179" xr:uid="{4E263D61-4616-4378-926A-ADF882B83713}"/>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3" xfId="22813" xr:uid="{7A60675F-689E-45DE-83E5-C68C1CF81005}"/>
    <cellStyle name="60% - Accent1 2 2 4 3 2 4" xfId="10871" xr:uid="{681342A4-8EDA-49F5-BDE9-679E0147EA33}"/>
    <cellStyle name="60% - Accent1 2 2 4 3 3" xfId="13884" xr:uid="{3804F16D-E23B-431A-B8E7-07250EFAA995}"/>
    <cellStyle name="60% - Accent1 2 2 4 3 4" xfId="19843" xr:uid="{1681260E-ECD6-47B1-A424-D8B087CCDED2}"/>
    <cellStyle name="60% - Accent1 2 2 4 3 5" xfId="7901" xr:uid="{E6D35260-EAAB-41F7-9BA0-6F1F36A73ECA}"/>
    <cellStyle name="60% - Accent1 2 2 4 4" xfId="3447" xr:uid="{EFED47C0-755F-4FF0-9BD1-809833674A41}"/>
    <cellStyle name="60% - Accent1 2 2 4 4 2" xfId="15410" xr:uid="{CF3BAB5E-F656-44F8-B04D-29756A3E0FBE}"/>
    <cellStyle name="60% - Accent1 2 2 4 4 3" xfId="21369" xr:uid="{E4D6586B-0AAF-45C6-B087-97ED31A334D0}"/>
    <cellStyle name="60% - Accent1 2 2 4 4 4" xfId="9427" xr:uid="{EBEED3CC-4241-4E90-B5D7-FD27B5A309BD}"/>
    <cellStyle name="60% - Accent1 2 2 4 5" xfId="12440" xr:uid="{0E5874DB-5AC8-4DBD-8B4F-B844A40E72DF}"/>
    <cellStyle name="60% - Accent1 2 2 4 6" xfId="18399" xr:uid="{228CA213-A76D-43E7-BCCA-CEED60A73430}"/>
    <cellStyle name="60% - Accent1 2 2 4 7" xfId="6457" xr:uid="{8FBE54A9-7CD9-454A-9714-60812C8480C7}"/>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3" xfId="23187" xr:uid="{6BDDC8C2-FC7B-4C47-9E25-F761E370EA39}"/>
    <cellStyle name="60% - Accent1 2 2 5 2 2 4" xfId="11245" xr:uid="{C720A16C-2E90-40EF-B5DE-42929772262F}"/>
    <cellStyle name="60% - Accent1 2 2 5 2 3" xfId="14258" xr:uid="{CE297320-9F71-452D-A322-A32DBDCC9183}"/>
    <cellStyle name="60% - Accent1 2 2 5 2 4" xfId="20217" xr:uid="{CC879890-15B4-418F-97CB-91E853528FE1}"/>
    <cellStyle name="60% - Accent1 2 2 5 2 5" xfId="8275" xr:uid="{C184CE0B-8666-490D-82A2-755C8113E848}"/>
    <cellStyle name="60% - Accent1 2 2 5 3" xfId="3821" xr:uid="{C227B602-A063-43D3-97CC-EB1A257B243A}"/>
    <cellStyle name="60% - Accent1 2 2 5 3 2" xfId="15784" xr:uid="{A4B35709-A0F3-4A48-967A-ACCA011CB569}"/>
    <cellStyle name="60% - Accent1 2 2 5 3 3" xfId="21743" xr:uid="{B9009B7F-0848-43C5-96F7-88B598465408}"/>
    <cellStyle name="60% - Accent1 2 2 5 3 4" xfId="9801" xr:uid="{7C509A73-D602-4E02-BE92-5DDA76919925}"/>
    <cellStyle name="60% - Accent1 2 2 5 4" xfId="12814" xr:uid="{7E966D1C-5D62-45EC-AE22-976126133179}"/>
    <cellStyle name="60% - Accent1 2 2 5 5" xfId="18773" xr:uid="{D17748D1-4230-4381-99A8-D465445EE60E}"/>
    <cellStyle name="60% - Accent1 2 2 5 6" xfId="6831" xr:uid="{AE610228-6E83-46CC-95B6-28D95A2DF3EA}"/>
    <cellStyle name="60% - Accent1 2 2 6" xfId="1573" xr:uid="{00000000-0005-0000-0000-00004F000000}"/>
    <cellStyle name="60% - Accent1 2 2 6 2" xfId="4543" xr:uid="{F617D510-D3ED-46DA-BE3E-EF3C685CCD9B}"/>
    <cellStyle name="60% - Accent1 2 2 6 2 2" xfId="16506" xr:uid="{0694673E-B23E-4C9C-BC5C-A4FBF4E0136F}"/>
    <cellStyle name="60% - Accent1 2 2 6 2 3" xfId="22465" xr:uid="{09D15C56-1071-4C09-9C39-509CBE635D2E}"/>
    <cellStyle name="60% - Accent1 2 2 6 2 4" xfId="10523" xr:uid="{B784F16C-DD0F-4F5B-A268-451505F3210A}"/>
    <cellStyle name="60% - Accent1 2 2 6 3" xfId="13536" xr:uid="{1B87ECBE-CF51-402B-A13B-52DEABC133C4}"/>
    <cellStyle name="60% - Accent1 2 2 6 4" xfId="19495" xr:uid="{8A423338-C9A3-40E7-996A-C931D113493F}"/>
    <cellStyle name="60% - Accent1 2 2 6 5" xfId="7553" xr:uid="{C8DB6D0C-1C77-41F0-A0BC-DD50451A3D05}"/>
    <cellStyle name="60% - Accent1 2 2 7" xfId="3099" xr:uid="{983C27EC-1864-4FC1-B414-64C1E1B509C8}"/>
    <cellStyle name="60% - Accent1 2 2 7 2" xfId="15062" xr:uid="{3010963D-CCF4-430A-A331-F9BDAB9AC441}"/>
    <cellStyle name="60% - Accent1 2 2 7 3" xfId="21021" xr:uid="{19A3A2DE-E1DC-42B3-B59D-4529442B6920}"/>
    <cellStyle name="60% - Accent1 2 2 7 4" xfId="9079" xr:uid="{C22B9910-37DE-43AD-A112-88A9E3F1EFE9}"/>
    <cellStyle name="60% - Accent1 2 2 8" xfId="12092" xr:uid="{05C4E124-D9AE-4965-B28B-C144B7BF6B1B}"/>
    <cellStyle name="60% - Accent1 2 2 9" xfId="18051" xr:uid="{C9CA54C6-5DD0-4644-AEF2-6EF8CF984663}"/>
    <cellStyle name="60% - Accent1 2 3" xfId="187" xr:uid="{00000000-0005-0000-0000-00004F000000}"/>
    <cellStyle name="60% - Accent1 2 3 2" xfId="535" xr:uid="{00000000-0005-0000-0000-00004F000000}"/>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3" xfId="23593" xr:uid="{2EBC647C-41AC-4880-9C46-0E79F2788996}"/>
    <cellStyle name="60% - Accent1 2 3 2 2 2 2 4" xfId="11651" xr:uid="{E7B8D681-1824-4F8D-83E1-10B06E765CE8}"/>
    <cellStyle name="60% - Accent1 2 3 2 2 2 3" xfId="14664" xr:uid="{4F8EE590-870A-48A0-8F01-3A412C465B09}"/>
    <cellStyle name="60% - Accent1 2 3 2 2 2 4" xfId="20623" xr:uid="{F7FF5F03-E6B9-4A9E-81BB-FA9EAFC4A8EC}"/>
    <cellStyle name="60% - Accent1 2 3 2 2 2 5" xfId="8681" xr:uid="{925E9867-DD9E-482A-8894-D381ABE5CF76}"/>
    <cellStyle name="60% - Accent1 2 3 2 2 3" xfId="4227" xr:uid="{26928F2F-64BF-4B40-8678-A1E9A11A6965}"/>
    <cellStyle name="60% - Accent1 2 3 2 2 3 2" xfId="16190" xr:uid="{95E80A48-E462-42E0-8930-3B8D28DE2E09}"/>
    <cellStyle name="60% - Accent1 2 3 2 2 3 3" xfId="22149" xr:uid="{8CC82383-3841-4EF4-8E68-E6119C2E00AD}"/>
    <cellStyle name="60% - Accent1 2 3 2 2 3 4" xfId="10207" xr:uid="{4C866309-B05A-40E2-992E-4E9AC4452E20}"/>
    <cellStyle name="60% - Accent1 2 3 2 2 4" xfId="13220" xr:uid="{6C7EB950-0AD2-469C-9CBF-C8539703EDA8}"/>
    <cellStyle name="60% - Accent1 2 3 2 2 5" xfId="19179" xr:uid="{0264F9B2-3F48-418E-9D64-16DB5F324849}"/>
    <cellStyle name="60% - Accent1 2 3 2 2 6" xfId="7237" xr:uid="{D9A9B831-C11B-4077-98D5-DEFBFE51CCE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3" xfId="22871" xr:uid="{49BB077F-D2C9-4C4F-9A5D-5AC6595F8856}"/>
    <cellStyle name="60% - Accent1 2 3 2 3 2 4" xfId="10929" xr:uid="{B83E175B-BE97-4253-9B05-73ADF80C82EB}"/>
    <cellStyle name="60% - Accent1 2 3 2 3 3" xfId="13942" xr:uid="{9DCCABE1-01E7-4DBB-B605-3E94D19E36F6}"/>
    <cellStyle name="60% - Accent1 2 3 2 3 4" xfId="19901" xr:uid="{1DC353C9-479F-4276-844B-B134E4CA2E43}"/>
    <cellStyle name="60% - Accent1 2 3 2 3 5" xfId="7959" xr:uid="{9470F1B5-F772-40DA-BB8F-4E4BAD29CCE2}"/>
    <cellStyle name="60% - Accent1 2 3 2 4" xfId="3505" xr:uid="{CB38F1FA-2D92-4D6F-9745-AFE5D2636B79}"/>
    <cellStyle name="60% - Accent1 2 3 2 4 2" xfId="15468" xr:uid="{64D19052-FB7C-40C5-8A20-342017E36DFC}"/>
    <cellStyle name="60% - Accent1 2 3 2 4 3" xfId="21427" xr:uid="{E586BF63-9F1F-42D9-B7EA-6DE5027F153E}"/>
    <cellStyle name="60% - Accent1 2 3 2 4 4" xfId="9485" xr:uid="{8856AA4D-43DD-4802-8E15-D8F91CE82ACB}"/>
    <cellStyle name="60% - Accent1 2 3 2 5" xfId="12498" xr:uid="{10337F85-D4B7-45FD-B4A5-F7C6EA3BCBE4}"/>
    <cellStyle name="60% - Accent1 2 3 2 6" xfId="18457" xr:uid="{68EE4DED-250D-42B8-9614-E5703E66CC36}"/>
    <cellStyle name="60% - Accent1 2 3 2 7" xfId="6515" xr:uid="{EF53C0A6-F286-44D8-A122-C6D596F1A40E}"/>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3" xfId="23245" xr:uid="{3ECD2335-5263-4E3C-BFF4-EFC831F09FD1}"/>
    <cellStyle name="60% - Accent1 2 3 3 2 2 4" xfId="11303" xr:uid="{69523BE9-4726-4A74-8417-C59A9FE115DD}"/>
    <cellStyle name="60% - Accent1 2 3 3 2 3" xfId="14316" xr:uid="{5D1C3E29-4D8E-4B7C-8D99-ED7717BC9C13}"/>
    <cellStyle name="60% - Accent1 2 3 3 2 4" xfId="20275" xr:uid="{1057F086-6CA2-44F8-9EFF-D6794EEE1D64}"/>
    <cellStyle name="60% - Accent1 2 3 3 2 5" xfId="8333" xr:uid="{8299BFD8-FCCE-45D0-B830-7DFABEDDE332}"/>
    <cellStyle name="60% - Accent1 2 3 3 3" xfId="3879" xr:uid="{8642BA84-AADE-44AC-9C17-70DCB04D0956}"/>
    <cellStyle name="60% - Accent1 2 3 3 3 2" xfId="15842" xr:uid="{8F9E0324-0E63-41E8-B123-AC1B1D54885B}"/>
    <cellStyle name="60% - Accent1 2 3 3 3 3" xfId="21801" xr:uid="{3498C307-A8B6-4897-BFFB-796852BFF6E2}"/>
    <cellStyle name="60% - Accent1 2 3 3 3 4" xfId="9859" xr:uid="{01A4374A-8EF3-4711-ACBF-DF643A68B7E1}"/>
    <cellStyle name="60% - Accent1 2 3 3 4" xfId="12872" xr:uid="{4FD1168F-903D-40F5-8013-954941D35C2F}"/>
    <cellStyle name="60% - Accent1 2 3 3 5" xfId="18831" xr:uid="{FCFEE8AE-536C-4BE3-A5F5-9BA3805428AB}"/>
    <cellStyle name="60% - Accent1 2 3 3 6" xfId="6889" xr:uid="{0B96277A-ADF7-48C4-930C-A0065A6A5074}"/>
    <cellStyle name="60% - Accent1 2 3 4" xfId="1631" xr:uid="{00000000-0005-0000-0000-00004F000000}"/>
    <cellStyle name="60% - Accent1 2 3 4 2" xfId="4601" xr:uid="{4AFD28FD-87C7-4292-A7AF-DB59AC80258F}"/>
    <cellStyle name="60% - Accent1 2 3 4 2 2" xfId="16564" xr:uid="{16DA0AFC-96D2-4736-8E63-4C5F9AE235D2}"/>
    <cellStyle name="60% - Accent1 2 3 4 2 3" xfId="22523" xr:uid="{EBC09E48-5B87-46A7-AECD-9450842D7F30}"/>
    <cellStyle name="60% - Accent1 2 3 4 2 4" xfId="10581" xr:uid="{ABE5FBEF-72DF-4C05-8AAD-5CC4FDC4C30C}"/>
    <cellStyle name="60% - Accent1 2 3 4 3" xfId="13594" xr:uid="{7EC74361-C8CA-4282-8C02-5B5A1236A45E}"/>
    <cellStyle name="60% - Accent1 2 3 4 4" xfId="19553" xr:uid="{9867F867-CFCB-43B5-80FC-B1FEE5E9ECE9}"/>
    <cellStyle name="60% - Accent1 2 3 4 5" xfId="7611" xr:uid="{FF32EB69-CC03-467F-A940-01ACE7CF237D}"/>
    <cellStyle name="60% - Accent1 2 3 5" xfId="3157" xr:uid="{F4F6C04B-87A5-4083-AD80-97933155D42A}"/>
    <cellStyle name="60% - Accent1 2 3 5 2" xfId="15120" xr:uid="{DB09B91E-79E9-46A2-AA70-BC0418398B68}"/>
    <cellStyle name="60% - Accent1 2 3 5 3" xfId="21079" xr:uid="{46B7637B-1BF1-4390-98D5-D3EAEA00E772}"/>
    <cellStyle name="60% - Accent1 2 3 5 4" xfId="9137" xr:uid="{295F176C-CAB8-419D-A0E7-5A63129F0124}"/>
    <cellStyle name="60% - Accent1 2 3 6" xfId="12150" xr:uid="{685F67D6-5BB7-453E-9F19-78F0354038C8}"/>
    <cellStyle name="60% - Accent1 2 3 7" xfId="18109" xr:uid="{6F1E49D7-B36E-4C48-AC0D-D5C80D00BE0F}"/>
    <cellStyle name="60% - Accent1 2 3 8" xfId="6167" xr:uid="{659B5389-A2EA-4E47-93CC-4F58ED7CE68B}"/>
    <cellStyle name="60% - Accent1 2 4" xfId="303" xr:uid="{00000000-0005-0000-0000-00004F000000}"/>
    <cellStyle name="60% - Accent1 2 4 2" xfId="651" xr:uid="{00000000-0005-0000-0000-00004F000000}"/>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3" xfId="23709" xr:uid="{441ABF52-F9CD-4F3A-A775-C25A16099F22}"/>
    <cellStyle name="60% - Accent1 2 4 2 2 2 2 4" xfId="11767" xr:uid="{D25648FE-CD05-466F-BABA-2F0B3C26724B}"/>
    <cellStyle name="60% - Accent1 2 4 2 2 2 3" xfId="14780" xr:uid="{260D415A-6EAC-4D84-BC3D-649089B76D96}"/>
    <cellStyle name="60% - Accent1 2 4 2 2 2 4" xfId="20739" xr:uid="{3670C122-40D5-45FA-8899-5A1E291663A9}"/>
    <cellStyle name="60% - Accent1 2 4 2 2 2 5" xfId="8797" xr:uid="{DD77A50B-2639-4C01-BF59-CA177E0F94BE}"/>
    <cellStyle name="60% - Accent1 2 4 2 2 3" xfId="4343" xr:uid="{B0CEC0F1-B197-4661-97BD-95CD0F1135A2}"/>
    <cellStyle name="60% - Accent1 2 4 2 2 3 2" xfId="16306" xr:uid="{C9C13BC2-9126-4F09-9F3C-F1829C4688BA}"/>
    <cellStyle name="60% - Accent1 2 4 2 2 3 3" xfId="22265" xr:uid="{F27ABE24-5115-4A3F-8089-97D8FA7E5462}"/>
    <cellStyle name="60% - Accent1 2 4 2 2 3 4" xfId="10323" xr:uid="{B5FA2E37-493B-49EC-A6DF-89C323EDE241}"/>
    <cellStyle name="60% - Accent1 2 4 2 2 4" xfId="13336" xr:uid="{7551287D-CE1F-4E76-82D2-5E3B1FEE5FF2}"/>
    <cellStyle name="60% - Accent1 2 4 2 2 5" xfId="19295" xr:uid="{2D8F5A87-D5B9-48AD-A8A8-CE010888E96B}"/>
    <cellStyle name="60% - Accent1 2 4 2 2 6" xfId="7353" xr:uid="{102B6192-C065-487B-A853-C0251D907F20}"/>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3" xfId="22987" xr:uid="{60E3B0BB-D3E3-4815-82C0-771867170192}"/>
    <cellStyle name="60% - Accent1 2 4 2 3 2 4" xfId="11045" xr:uid="{DAA0E9ED-047E-4C06-A7AF-5922166389D3}"/>
    <cellStyle name="60% - Accent1 2 4 2 3 3" xfId="14058" xr:uid="{B4DE836C-DDC5-457C-89DC-6675710285D6}"/>
    <cellStyle name="60% - Accent1 2 4 2 3 4" xfId="20017" xr:uid="{FD9B7FED-EE4D-48DE-869F-1256416962CE}"/>
    <cellStyle name="60% - Accent1 2 4 2 3 5" xfId="8075" xr:uid="{66FB58C0-A6E0-499D-A6F6-477967F2ADD9}"/>
    <cellStyle name="60% - Accent1 2 4 2 4" xfId="3621" xr:uid="{A9C48C7B-A9B2-4BA8-8F4C-E55EF1080FC6}"/>
    <cellStyle name="60% - Accent1 2 4 2 4 2" xfId="15584" xr:uid="{22554A39-345E-498A-AC13-CFBB43762B78}"/>
    <cellStyle name="60% - Accent1 2 4 2 4 3" xfId="21543" xr:uid="{8C869F59-7A5F-4E71-BDCF-985123333C95}"/>
    <cellStyle name="60% - Accent1 2 4 2 4 4" xfId="9601" xr:uid="{F852A59E-59C2-4CB9-A824-93AA386D8E2B}"/>
    <cellStyle name="60% - Accent1 2 4 2 5" xfId="12614" xr:uid="{BBBE3D45-E1FE-488C-B31A-55702A46EBB9}"/>
    <cellStyle name="60% - Accent1 2 4 2 6" xfId="18573" xr:uid="{2B6E58B1-6B61-49D4-A80C-3923018012A0}"/>
    <cellStyle name="60% - Accent1 2 4 2 7" xfId="6631" xr:uid="{391200DF-8E2B-4D6B-A87C-F949B694EA39}"/>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3" xfId="23361" xr:uid="{811C20AE-2B6D-48EB-AACA-AB866D575723}"/>
    <cellStyle name="60% - Accent1 2 4 3 2 2 4" xfId="11419" xr:uid="{BED8B990-9760-408F-A844-B4C9EE11E4A7}"/>
    <cellStyle name="60% - Accent1 2 4 3 2 3" xfId="14432" xr:uid="{45707E4C-9FDD-44AF-B05B-436F64DE3734}"/>
    <cellStyle name="60% - Accent1 2 4 3 2 4" xfId="20391" xr:uid="{966EDC77-877A-449A-AB8C-1C40548B9E4C}"/>
    <cellStyle name="60% - Accent1 2 4 3 2 5" xfId="8449" xr:uid="{3C075C4A-E6D0-44D5-8F16-18E920A20661}"/>
    <cellStyle name="60% - Accent1 2 4 3 3" xfId="3995" xr:uid="{D6C4AFAB-C1B3-47E0-A04F-CCB930434B15}"/>
    <cellStyle name="60% - Accent1 2 4 3 3 2" xfId="15958" xr:uid="{41CACDDF-3A39-4662-9C13-F4512249E434}"/>
    <cellStyle name="60% - Accent1 2 4 3 3 3" xfId="21917" xr:uid="{3EB535A3-F242-4B00-A4CA-91ABE8CAC107}"/>
    <cellStyle name="60% - Accent1 2 4 3 3 4" xfId="9975" xr:uid="{AEFCB825-7D64-4703-9CDA-BABDD1F11808}"/>
    <cellStyle name="60% - Accent1 2 4 3 4" xfId="12988" xr:uid="{C1508DBE-E1A8-456F-A399-FF5C4F3665C8}"/>
    <cellStyle name="60% - Accent1 2 4 3 5" xfId="18947" xr:uid="{961CDE9D-6B68-4BB0-AB97-FADC7EA8D8E9}"/>
    <cellStyle name="60% - Accent1 2 4 3 6" xfId="7005" xr:uid="{64A31825-1958-4F40-8B1D-0042D48AC60E}"/>
    <cellStyle name="60% - Accent1 2 4 4" xfId="1747" xr:uid="{00000000-0005-0000-0000-00004F000000}"/>
    <cellStyle name="60% - Accent1 2 4 4 2" xfId="4717" xr:uid="{DA36BB13-1CBC-4689-A8C9-763F73624C20}"/>
    <cellStyle name="60% - Accent1 2 4 4 2 2" xfId="16680" xr:uid="{3AE108DB-7300-4EE3-A71E-0A96F2635BBA}"/>
    <cellStyle name="60% - Accent1 2 4 4 2 3" xfId="22639" xr:uid="{4B320351-C7C0-40B4-99C5-32A83DDB1635}"/>
    <cellStyle name="60% - Accent1 2 4 4 2 4" xfId="10697" xr:uid="{40ACBFF8-AB4A-48B8-9C14-C716B2A8AE19}"/>
    <cellStyle name="60% - Accent1 2 4 4 3" xfId="13710" xr:uid="{E8CBA64C-7CD4-407D-9BFD-011E09098578}"/>
    <cellStyle name="60% - Accent1 2 4 4 4" xfId="19669" xr:uid="{5EF7BF28-8712-4C81-84EE-939CF61A159A}"/>
    <cellStyle name="60% - Accent1 2 4 4 5" xfId="7727" xr:uid="{926A7972-046F-4A26-93FC-1B2FDCD4EE07}"/>
    <cellStyle name="60% - Accent1 2 4 5" xfId="3273" xr:uid="{EA2657DD-07B7-4711-B2FA-91477CA7B712}"/>
    <cellStyle name="60% - Accent1 2 4 5 2" xfId="15236" xr:uid="{92D07954-876D-4E81-B7FE-A3AF420C1C52}"/>
    <cellStyle name="60% - Accent1 2 4 5 3" xfId="21195" xr:uid="{DFD5ADE3-7942-46D1-8CD6-F7EAAA3406C9}"/>
    <cellStyle name="60% - Accent1 2 4 5 4" xfId="9253" xr:uid="{AF616EFA-4A41-4C22-9680-863299688587}"/>
    <cellStyle name="60% - Accent1 2 4 6" xfId="12266" xr:uid="{8127F350-42C5-4FE8-B916-5DF419FABE15}"/>
    <cellStyle name="60% - Accent1 2 4 7" xfId="18225" xr:uid="{47F99CC5-C5D5-48F5-9D36-EF043B208158}"/>
    <cellStyle name="60% - Accent1 2 4 8" xfId="6283" xr:uid="{9CC7BBFE-3F0C-4E4B-BD06-48786F3A4649}"/>
    <cellStyle name="60% - Accent1 2 5" xfId="419" xr:uid="{00000000-0005-0000-0000-00004F00000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3" xfId="23477" xr:uid="{6A8C305F-8341-4F1A-BF27-187D49D9165A}"/>
    <cellStyle name="60% - Accent1 2 5 2 2 2 4" xfId="11535" xr:uid="{BA90D72D-11BE-466B-9194-AB7E54E7F776}"/>
    <cellStyle name="60% - Accent1 2 5 2 2 3" xfId="14548" xr:uid="{1ADC067C-DE7F-4EBB-9B2C-65905C430A21}"/>
    <cellStyle name="60% - Accent1 2 5 2 2 4" xfId="20507" xr:uid="{275E6525-26BF-4069-8499-F1C40C53C23E}"/>
    <cellStyle name="60% - Accent1 2 5 2 2 5" xfId="8565" xr:uid="{48FBDF54-6759-46FD-8A07-4CA1FDD90636}"/>
    <cellStyle name="60% - Accent1 2 5 2 3" xfId="4111" xr:uid="{FA3DA4F7-8036-4237-B125-A0BD91B26A75}"/>
    <cellStyle name="60% - Accent1 2 5 2 3 2" xfId="16074" xr:uid="{6BC33AC5-F274-48C7-9E37-94D6EF4FF133}"/>
    <cellStyle name="60% - Accent1 2 5 2 3 3" xfId="22033" xr:uid="{64D04012-246D-481C-990C-3E5F2C65BFDF}"/>
    <cellStyle name="60% - Accent1 2 5 2 3 4" xfId="10091" xr:uid="{68B5E918-969C-4400-B0B4-8EE725FC72CE}"/>
    <cellStyle name="60% - Accent1 2 5 2 4" xfId="13104" xr:uid="{3AF3C482-6416-423C-8A9C-E8298AAEC89E}"/>
    <cellStyle name="60% - Accent1 2 5 2 5" xfId="19063" xr:uid="{D88FAD94-6F9B-4F37-B67B-04D3AC555A71}"/>
    <cellStyle name="60% - Accent1 2 5 2 6" xfId="7121" xr:uid="{EA97A9D2-5DF9-4A7F-B985-27E33E844102}"/>
    <cellStyle name="60% - Accent1 2 5 3" xfId="1863" xr:uid="{00000000-0005-0000-0000-00004F000000}"/>
    <cellStyle name="60% - Accent1 2 5 3 2" xfId="4833" xr:uid="{5B926B37-6B74-457B-ADD4-E2B42F604E7F}"/>
    <cellStyle name="60% - Accent1 2 5 3 2 2" xfId="16796" xr:uid="{857ADED1-2C76-444C-AFFD-C207FEED3838}"/>
    <cellStyle name="60% - Accent1 2 5 3 2 3" xfId="22755" xr:uid="{9A8F68EC-3E69-4A13-8D42-F15467B7D8E6}"/>
    <cellStyle name="60% - Accent1 2 5 3 2 4" xfId="10813" xr:uid="{F5747A8B-A9EC-43DB-B879-D43F67F20436}"/>
    <cellStyle name="60% - Accent1 2 5 3 3" xfId="13826" xr:uid="{B3C0B5F4-E239-4AFA-9F07-247A53575D85}"/>
    <cellStyle name="60% - Accent1 2 5 3 4" xfId="19785" xr:uid="{FC906C69-6D9A-4D2F-ADF5-E576CD69E2C1}"/>
    <cellStyle name="60% - Accent1 2 5 3 5" xfId="7843" xr:uid="{C0A2CB32-2675-4999-BB49-8B1C0CDCF5E3}"/>
    <cellStyle name="60% - Accent1 2 5 4" xfId="3389" xr:uid="{9BC814F2-DF20-409E-BB0A-181F6087209B}"/>
    <cellStyle name="60% - Accent1 2 5 4 2" xfId="15352" xr:uid="{3AEE7DB1-889B-49E7-A20F-DB51BA31B6A6}"/>
    <cellStyle name="60% - Accent1 2 5 4 3" xfId="21311" xr:uid="{68D531A1-F2A4-4B80-9780-F8281BCDBECD}"/>
    <cellStyle name="60% - Accent1 2 5 4 4" xfId="9369" xr:uid="{CC3D8BDA-7D38-4A49-B4DC-813A9ECE7047}"/>
    <cellStyle name="60% - Accent1 2 5 5" xfId="12382" xr:uid="{7C1F36A2-769C-4292-8EBF-F8A18E797BDF}"/>
    <cellStyle name="60% - Accent1 2 5 6" xfId="18341" xr:uid="{E7EEAFA0-0D59-4144-B3CF-CB64F620F3FC}"/>
    <cellStyle name="60% - Accent1 2 5 7" xfId="6399" xr:uid="{7CAD7216-31BB-47D5-9EE3-F280A67C0E59}"/>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3" xfId="23129" xr:uid="{EC273307-7863-44B0-8DD0-2A1A8EFF4203}"/>
    <cellStyle name="60% - Accent1 2 6 2 2 4" xfId="11187" xr:uid="{D7CFA5AB-D29E-4419-BFAE-AD2E95F89CA9}"/>
    <cellStyle name="60% - Accent1 2 6 2 3" xfId="14200" xr:uid="{33F08E0D-29C7-466D-95A9-2FF9FDB5C010}"/>
    <cellStyle name="60% - Accent1 2 6 2 4" xfId="20159" xr:uid="{CBD20231-8446-4D8C-B4ED-C35123683A5B}"/>
    <cellStyle name="60% - Accent1 2 6 2 5" xfId="8217" xr:uid="{B344DA8E-F920-43D8-BFC0-29185597DD82}"/>
    <cellStyle name="60% - Accent1 2 6 3" xfId="3763" xr:uid="{EE999AFA-58A6-4AA6-9FF9-956A877B419E}"/>
    <cellStyle name="60% - Accent1 2 6 3 2" xfId="15726" xr:uid="{E470D758-3E53-40CA-9847-BB85311D2607}"/>
    <cellStyle name="60% - Accent1 2 6 3 3" xfId="21685" xr:uid="{1C2611AB-6582-4380-B67C-BB6D317D507A}"/>
    <cellStyle name="60% - Accent1 2 6 3 4" xfId="9743" xr:uid="{C0175E84-AC85-45CA-9A35-8BA5CE02674F}"/>
    <cellStyle name="60% - Accent1 2 6 4" xfId="12756" xr:uid="{D6F4D323-FE6D-44D3-BD0D-55CACD952CEC}"/>
    <cellStyle name="60% - Accent1 2 6 5" xfId="18715" xr:uid="{52FFD7BA-7449-44DC-A486-946D51D42499}"/>
    <cellStyle name="60% - Accent1 2 6 6" xfId="6773" xr:uid="{C0B658A7-1AD0-41BE-AD57-374F2A928349}"/>
    <cellStyle name="60% - Accent1 2 7" xfId="1515" xr:uid="{00000000-0005-0000-0000-00004F000000}"/>
    <cellStyle name="60% - Accent1 2 7 2" xfId="4485" xr:uid="{843EA9D8-00F7-4B0E-9FEB-8F0DD11FA7E9}"/>
    <cellStyle name="60% - Accent1 2 7 2 2" xfId="16448" xr:uid="{737CA400-126E-4112-92F8-70AA7843F1E5}"/>
    <cellStyle name="60% - Accent1 2 7 2 3" xfId="22407" xr:uid="{675161BD-4AC9-4208-B8E7-467A27D38DB3}"/>
    <cellStyle name="60% - Accent1 2 7 2 4" xfId="10465" xr:uid="{055C30D8-EE48-40E4-B610-4B5DA0AE719E}"/>
    <cellStyle name="60% - Accent1 2 7 3" xfId="13478" xr:uid="{6A01CE21-4522-45A4-BB27-02B8018AA721}"/>
    <cellStyle name="60% - Accent1 2 7 4" xfId="19437" xr:uid="{BDE4775E-A3A3-4E83-B193-5C0F004141B2}"/>
    <cellStyle name="60% - Accent1 2 7 5" xfId="7495" xr:uid="{6337A665-3811-40C5-ABBE-6A437F767905}"/>
    <cellStyle name="60% - Accent1 2 8" xfId="3041" xr:uid="{2A9222FB-3CD3-4499-9B6D-BE198504A8E5}"/>
    <cellStyle name="60% - Accent1 2 8 2" xfId="15004" xr:uid="{9282D5F5-4155-4169-B8C3-F34397409229}"/>
    <cellStyle name="60% - Accent1 2 8 3" xfId="20963" xr:uid="{2C6AB977-896C-4D2E-A153-EC0FCAE5543A}"/>
    <cellStyle name="60% - Accent1 2 8 4" xfId="9021" xr:uid="{D8EB3290-670F-4FF8-859F-648BF2EDFED2}"/>
    <cellStyle name="60% - Accent1 2 9" xfId="12034" xr:uid="{800DA588-420F-4442-A216-0768A6AA5554}"/>
    <cellStyle name="60% - Accent1 3" xfId="98" xr:uid="{00000000-0005-0000-0000-000076000000}"/>
    <cellStyle name="60% - Accent1 3 10" xfId="6078" xr:uid="{49379688-C9B0-44EE-A000-03250363D3E9}"/>
    <cellStyle name="60% - Accent1 3 2" xfId="214" xr:uid="{00000000-0005-0000-0000-000076000000}"/>
    <cellStyle name="60% - Accent1 3 2 2" xfId="562" xr:uid="{00000000-0005-0000-0000-000076000000}"/>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3" xfId="23620" xr:uid="{7BCCF532-E475-4E7A-86C2-BA57A1F623DA}"/>
    <cellStyle name="60% - Accent1 3 2 2 2 2 2 4" xfId="11678" xr:uid="{1E40D0C0-8373-4781-B2FD-954BA809DC81}"/>
    <cellStyle name="60% - Accent1 3 2 2 2 2 3" xfId="14691" xr:uid="{0EB8AF19-B97C-4A48-AE4B-7C8FEE80C20E}"/>
    <cellStyle name="60% - Accent1 3 2 2 2 2 4" xfId="20650" xr:uid="{B2B8C64A-8E10-4196-9692-09558F6AF3DF}"/>
    <cellStyle name="60% - Accent1 3 2 2 2 2 5" xfId="8708" xr:uid="{5842E9A0-6A2F-4FF5-B493-BAEC4FAD06CF}"/>
    <cellStyle name="60% - Accent1 3 2 2 2 3" xfId="4254" xr:uid="{AE492E89-8052-4DC6-91B8-7BBD290B08F8}"/>
    <cellStyle name="60% - Accent1 3 2 2 2 3 2" xfId="16217" xr:uid="{3CD59776-A5E5-4A3A-A31A-26DE150CB4F4}"/>
    <cellStyle name="60% - Accent1 3 2 2 2 3 3" xfId="22176" xr:uid="{A70E356E-AEDE-46EE-B1D2-5C59AB8B8332}"/>
    <cellStyle name="60% - Accent1 3 2 2 2 3 4" xfId="10234" xr:uid="{4BA95728-68D6-4EFD-988F-F748A7319CF4}"/>
    <cellStyle name="60% - Accent1 3 2 2 2 4" xfId="13247" xr:uid="{6FF95793-5601-4141-9196-9A0803B51D59}"/>
    <cellStyle name="60% - Accent1 3 2 2 2 5" xfId="19206" xr:uid="{684ADA3C-67B9-4B69-8998-FBEEC94F53E7}"/>
    <cellStyle name="60% - Accent1 3 2 2 2 6" xfId="7264" xr:uid="{F9F68C04-A067-4475-A9B3-8E77B26C4E5F}"/>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3" xfId="22898" xr:uid="{C2E527AD-46B2-4AD4-8B47-1E430F6316B5}"/>
    <cellStyle name="60% - Accent1 3 2 2 3 2 4" xfId="10956" xr:uid="{6209F736-580F-4577-9633-8015111E975A}"/>
    <cellStyle name="60% - Accent1 3 2 2 3 3" xfId="13969" xr:uid="{C97C692B-C363-41FF-A061-CA2EEF27452C}"/>
    <cellStyle name="60% - Accent1 3 2 2 3 4" xfId="19928" xr:uid="{2247C476-4416-4DE6-A919-4F881272A3D6}"/>
    <cellStyle name="60% - Accent1 3 2 2 3 5" xfId="7986" xr:uid="{B8AE62B3-6709-4045-BA05-95182035E16E}"/>
    <cellStyle name="60% - Accent1 3 2 2 4" xfId="3532" xr:uid="{05E4925C-CB9D-4BB4-9067-D26CA7B18C49}"/>
    <cellStyle name="60% - Accent1 3 2 2 4 2" xfId="15495" xr:uid="{AA96E94D-AA1F-477D-A2DA-26072523A0F4}"/>
    <cellStyle name="60% - Accent1 3 2 2 4 3" xfId="21454" xr:uid="{3F45A211-BF4B-4C3F-910C-C48BF3FFF608}"/>
    <cellStyle name="60% - Accent1 3 2 2 4 4" xfId="9512" xr:uid="{A8EA967C-E74C-466D-9EBC-6B7E7B388BF5}"/>
    <cellStyle name="60% - Accent1 3 2 2 5" xfId="12525" xr:uid="{B4990B0D-9298-4740-9CAB-C7AA07FEAE2E}"/>
    <cellStyle name="60% - Accent1 3 2 2 6" xfId="18484" xr:uid="{CB7AFA71-1D0E-4B13-AC48-85BBE4BF48C7}"/>
    <cellStyle name="60% - Accent1 3 2 2 7" xfId="6542" xr:uid="{1E9DF790-9381-4151-8CA1-9416A3D66AE0}"/>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3" xfId="23272" xr:uid="{D3396441-0E41-4112-B695-81F06E413D88}"/>
    <cellStyle name="60% - Accent1 3 2 3 2 2 4" xfId="11330" xr:uid="{81369D4E-00A2-4F8B-9599-3952B3CD8C53}"/>
    <cellStyle name="60% - Accent1 3 2 3 2 3" xfId="14343" xr:uid="{91F36FB6-59CE-462B-897C-41136D435C41}"/>
    <cellStyle name="60% - Accent1 3 2 3 2 4" xfId="20302" xr:uid="{4F4C8732-D4CF-4FA2-8152-CB88B0AA48CA}"/>
    <cellStyle name="60% - Accent1 3 2 3 2 5" xfId="8360" xr:uid="{10B82234-D0F5-4F5B-838D-BE7FC1FD973E}"/>
    <cellStyle name="60% - Accent1 3 2 3 3" xfId="3906" xr:uid="{AA1E7576-9339-4F19-90A8-C2EDA19C8B2C}"/>
    <cellStyle name="60% - Accent1 3 2 3 3 2" xfId="15869" xr:uid="{28094D17-18CB-42EE-8FFC-E2557C1D7462}"/>
    <cellStyle name="60% - Accent1 3 2 3 3 3" xfId="21828" xr:uid="{CE55F355-98A5-4A26-9E39-00E41554F141}"/>
    <cellStyle name="60% - Accent1 3 2 3 3 4" xfId="9886" xr:uid="{F790DBC1-6BA5-4FFF-AA10-9F6C56C08526}"/>
    <cellStyle name="60% - Accent1 3 2 3 4" xfId="12899" xr:uid="{C783E460-1EDC-4AB9-8466-6B10D9B74B96}"/>
    <cellStyle name="60% - Accent1 3 2 3 5" xfId="18858" xr:uid="{799CE364-377E-483E-B894-78E3C241C757}"/>
    <cellStyle name="60% - Accent1 3 2 3 6" xfId="6916" xr:uid="{8E534F4F-8937-4400-B43B-4104A14BE457}"/>
    <cellStyle name="60% - Accent1 3 2 4" xfId="1658" xr:uid="{00000000-0005-0000-0000-000076000000}"/>
    <cellStyle name="60% - Accent1 3 2 4 2" xfId="4628" xr:uid="{E8CD2CB7-18A3-42BF-BBCA-BC848E55FC6A}"/>
    <cellStyle name="60% - Accent1 3 2 4 2 2" xfId="16591" xr:uid="{AE4FD66E-4B4E-4152-850F-93B62AE7667F}"/>
    <cellStyle name="60% - Accent1 3 2 4 2 3" xfId="22550" xr:uid="{97926BE5-5F35-49C5-82DA-09AD474FC1BB}"/>
    <cellStyle name="60% - Accent1 3 2 4 2 4" xfId="10608" xr:uid="{FDE8D61C-353C-4CD9-BC70-E2E68CD8CD56}"/>
    <cellStyle name="60% - Accent1 3 2 4 3" xfId="13621" xr:uid="{39ED05CE-3F12-40ED-877F-0AD1F6BABACC}"/>
    <cellStyle name="60% - Accent1 3 2 4 4" xfId="19580" xr:uid="{CE16B91B-1B6C-4C41-B9AF-A360B88EA93F}"/>
    <cellStyle name="60% - Accent1 3 2 4 5" xfId="7638" xr:uid="{24970B82-CFCF-43DB-9E3B-9E4C40E963CC}"/>
    <cellStyle name="60% - Accent1 3 2 5" xfId="3184" xr:uid="{D6A39E58-7317-46AD-9D9D-48ABA0E557F0}"/>
    <cellStyle name="60% - Accent1 3 2 5 2" xfId="15147" xr:uid="{A9B26911-6512-489D-A26E-46516DADD632}"/>
    <cellStyle name="60% - Accent1 3 2 5 3" xfId="21106" xr:uid="{7C7B5066-7E24-4538-8275-309AF8AC456E}"/>
    <cellStyle name="60% - Accent1 3 2 5 4" xfId="9164" xr:uid="{9E98F4E6-F895-43CF-A5DD-103F2C245BBC}"/>
    <cellStyle name="60% - Accent1 3 2 6" xfId="12177" xr:uid="{BD5660AC-B2F0-4061-860D-3079DC367D1F}"/>
    <cellStyle name="60% - Accent1 3 2 7" xfId="18136" xr:uid="{339FBDB4-7A7A-40D8-A71B-C0C288A4F13B}"/>
    <cellStyle name="60% - Accent1 3 2 8" xfId="6194" xr:uid="{87964783-0248-4B3C-85D9-1B0DE86BF9B8}"/>
    <cellStyle name="60% - Accent1 3 3" xfId="330" xr:uid="{00000000-0005-0000-0000-000076000000}"/>
    <cellStyle name="60% - Accent1 3 3 2" xfId="678" xr:uid="{00000000-0005-0000-0000-000076000000}"/>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3" xfId="23736" xr:uid="{DCC558B7-D8CF-4380-825C-039FE1BF3812}"/>
    <cellStyle name="60% - Accent1 3 3 2 2 2 2 4" xfId="11794" xr:uid="{1D237C9A-E1F9-469F-83A7-ADEC93833E68}"/>
    <cellStyle name="60% - Accent1 3 3 2 2 2 3" xfId="14807" xr:uid="{280668C7-1F0F-42D9-BAA5-997A16DECDD3}"/>
    <cellStyle name="60% - Accent1 3 3 2 2 2 4" xfId="20766" xr:uid="{416EB5CD-535F-4C6E-8978-DFDC5BE9165C}"/>
    <cellStyle name="60% - Accent1 3 3 2 2 2 5" xfId="8824" xr:uid="{FCA1C0AA-D696-4DE3-A9DF-CB6B95F9762A}"/>
    <cellStyle name="60% - Accent1 3 3 2 2 3" xfId="4370" xr:uid="{6EA452D8-6120-4E99-9D86-AB98C8AB7F07}"/>
    <cellStyle name="60% - Accent1 3 3 2 2 3 2" xfId="16333" xr:uid="{8514E526-5717-4649-83E6-83ABAB7D151D}"/>
    <cellStyle name="60% - Accent1 3 3 2 2 3 3" xfId="22292" xr:uid="{C726160A-A64E-439A-A819-BF931459B33C}"/>
    <cellStyle name="60% - Accent1 3 3 2 2 3 4" xfId="10350" xr:uid="{A5DA2C4A-5CD1-4273-BC76-F93C19AA3B92}"/>
    <cellStyle name="60% - Accent1 3 3 2 2 4" xfId="13363" xr:uid="{B5344579-A248-4B51-9A75-9667ADF60A76}"/>
    <cellStyle name="60% - Accent1 3 3 2 2 5" xfId="19322" xr:uid="{A49750DD-E76E-4194-8EFD-642F7F9AF177}"/>
    <cellStyle name="60% - Accent1 3 3 2 2 6" xfId="7380" xr:uid="{B6B4E56B-4274-4A03-9E30-4C1525CC36E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3" xfId="23014" xr:uid="{2C3144CD-B4AA-4CE5-B0E9-7DC9CC96ED8C}"/>
    <cellStyle name="60% - Accent1 3 3 2 3 2 4" xfId="11072" xr:uid="{1A080D2E-7533-4F1E-9A86-CD146904B19A}"/>
    <cellStyle name="60% - Accent1 3 3 2 3 3" xfId="14085" xr:uid="{995D477A-0C79-4A59-B487-2278BDAF650D}"/>
    <cellStyle name="60% - Accent1 3 3 2 3 4" xfId="20044" xr:uid="{FBDA1EF8-515A-4043-BA45-0430A1205C09}"/>
    <cellStyle name="60% - Accent1 3 3 2 3 5" xfId="8102" xr:uid="{7E4EDF7B-6262-4697-A652-ED35EFAE19C8}"/>
    <cellStyle name="60% - Accent1 3 3 2 4" xfId="3648" xr:uid="{BF8616D5-64B4-4165-9796-B147005D2ACE}"/>
    <cellStyle name="60% - Accent1 3 3 2 4 2" xfId="15611" xr:uid="{EBA75049-6CAD-4169-ACBA-845413B04C59}"/>
    <cellStyle name="60% - Accent1 3 3 2 4 3" xfId="21570" xr:uid="{B11C9E32-747C-4942-9A15-79E71B745FCC}"/>
    <cellStyle name="60% - Accent1 3 3 2 4 4" xfId="9628" xr:uid="{26FB40FF-513D-4B5F-8446-A0EAD135B60A}"/>
    <cellStyle name="60% - Accent1 3 3 2 5" xfId="12641" xr:uid="{09BBFB46-4C7A-4E83-9DC4-4869CDC3A652}"/>
    <cellStyle name="60% - Accent1 3 3 2 6" xfId="18600" xr:uid="{26FC34A2-AF4E-4243-88EE-6DDE7DE942F0}"/>
    <cellStyle name="60% - Accent1 3 3 2 7" xfId="6658" xr:uid="{9BF95959-827C-4C6D-9363-3E2F48F6CD41}"/>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3" xfId="23388" xr:uid="{7B195875-FE96-4328-90E0-E5F4A36E02F9}"/>
    <cellStyle name="60% - Accent1 3 3 3 2 2 4" xfId="11446" xr:uid="{361D78D3-DCBE-4150-9141-56C34C1F3F91}"/>
    <cellStyle name="60% - Accent1 3 3 3 2 3" xfId="14459" xr:uid="{C5BFE006-AB79-436B-B5BF-A5383A9543FE}"/>
    <cellStyle name="60% - Accent1 3 3 3 2 4" xfId="20418" xr:uid="{275544B6-116F-43D5-8851-545ADF157979}"/>
    <cellStyle name="60% - Accent1 3 3 3 2 5" xfId="8476" xr:uid="{EC070CCE-6190-4BB4-A53B-CA0EAFA8B5AB}"/>
    <cellStyle name="60% - Accent1 3 3 3 3" xfId="4022" xr:uid="{CB2FA19C-7731-4837-A995-AC84538663CB}"/>
    <cellStyle name="60% - Accent1 3 3 3 3 2" xfId="15985" xr:uid="{C36BB252-36F3-47DC-8CCF-BE9E6551C4C3}"/>
    <cellStyle name="60% - Accent1 3 3 3 3 3" xfId="21944" xr:uid="{EF040C5B-1EB5-44E7-A333-2CBBBDBACF6B}"/>
    <cellStyle name="60% - Accent1 3 3 3 3 4" xfId="10002" xr:uid="{91AF231D-3E06-448A-978A-5B1184B507DC}"/>
    <cellStyle name="60% - Accent1 3 3 3 4" xfId="13015" xr:uid="{20CF6657-C1DD-40A6-B2ED-289F72A075CF}"/>
    <cellStyle name="60% - Accent1 3 3 3 5" xfId="18974" xr:uid="{7A4C7667-CE0D-446A-B0E5-A9DF0EEA4F33}"/>
    <cellStyle name="60% - Accent1 3 3 3 6" xfId="7032" xr:uid="{290AE291-63BE-4C13-B0A4-A1F61DB09C0A}"/>
    <cellStyle name="60% - Accent1 3 3 4" xfId="1774" xr:uid="{00000000-0005-0000-0000-000076000000}"/>
    <cellStyle name="60% - Accent1 3 3 4 2" xfId="4744" xr:uid="{020CBBBA-C112-4CFA-9CE3-D6F9B99926F4}"/>
    <cellStyle name="60% - Accent1 3 3 4 2 2" xfId="16707" xr:uid="{BF3B17E2-31E1-4751-B6FF-5B2A07AE9430}"/>
    <cellStyle name="60% - Accent1 3 3 4 2 3" xfId="22666" xr:uid="{0DF9BE7E-A979-4456-8557-1A0A6EA06C01}"/>
    <cellStyle name="60% - Accent1 3 3 4 2 4" xfId="10724" xr:uid="{D80FC9ED-FB0D-4D2B-849C-6A79D0F727CF}"/>
    <cellStyle name="60% - Accent1 3 3 4 3" xfId="13737" xr:uid="{497A30F7-6DA6-45FB-982B-921AA0258567}"/>
    <cellStyle name="60% - Accent1 3 3 4 4" xfId="19696" xr:uid="{1492D92C-FE60-40D5-BACF-37242A74195C}"/>
    <cellStyle name="60% - Accent1 3 3 4 5" xfId="7754" xr:uid="{B6B4467F-08F8-4FF3-9097-AE1A96A9B85B}"/>
    <cellStyle name="60% - Accent1 3 3 5" xfId="3300" xr:uid="{2A9CA911-E427-4B1D-8EEB-D3662D1EEA61}"/>
    <cellStyle name="60% - Accent1 3 3 5 2" xfId="15263" xr:uid="{4259BDDA-67E8-448C-BDD1-AD6C2E9D1A9A}"/>
    <cellStyle name="60% - Accent1 3 3 5 3" xfId="21222" xr:uid="{27A58E2C-4D91-45B1-9A91-50C75D4867DA}"/>
    <cellStyle name="60% - Accent1 3 3 5 4" xfId="9280" xr:uid="{6BD85C57-A46D-480C-8B7E-5B12144EC8B7}"/>
    <cellStyle name="60% - Accent1 3 3 6" xfId="12293" xr:uid="{981B11D0-BF93-48F5-A40A-213FB4225E8B}"/>
    <cellStyle name="60% - Accent1 3 3 7" xfId="18252" xr:uid="{F5789C87-3BE6-486D-B768-91193B8DFA1F}"/>
    <cellStyle name="60% - Accent1 3 3 8" xfId="6310" xr:uid="{B1AF52D9-D925-4634-8DAD-6D3D19387B72}"/>
    <cellStyle name="60% - Accent1 3 4" xfId="446" xr:uid="{00000000-0005-0000-0000-000076000000}"/>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3" xfId="23504" xr:uid="{ADAAB86C-C6C9-4934-9BC3-ADBD112018ED}"/>
    <cellStyle name="60% - Accent1 3 4 2 2 2 4" xfId="11562" xr:uid="{A5856CC1-36B5-4039-A69F-A911C52F092E}"/>
    <cellStyle name="60% - Accent1 3 4 2 2 3" xfId="14575" xr:uid="{C736A1E0-8DD1-4EA4-A9E7-D1CF6BA6DDC6}"/>
    <cellStyle name="60% - Accent1 3 4 2 2 4" xfId="20534" xr:uid="{1217673F-A92B-4756-B1A4-5AE1A364AC4A}"/>
    <cellStyle name="60% - Accent1 3 4 2 2 5" xfId="8592" xr:uid="{4365BA86-A7F3-4B16-9B46-C0F1A995D22D}"/>
    <cellStyle name="60% - Accent1 3 4 2 3" xfId="4138" xr:uid="{58F3FF34-FFFC-4EFE-9CED-47F86B684A17}"/>
    <cellStyle name="60% - Accent1 3 4 2 3 2" xfId="16101" xr:uid="{806D0FF7-681A-427C-892D-AF954225C0BE}"/>
    <cellStyle name="60% - Accent1 3 4 2 3 3" xfId="22060" xr:uid="{E0DFBD7A-D45B-4029-B871-61C33F5F2D07}"/>
    <cellStyle name="60% - Accent1 3 4 2 3 4" xfId="10118" xr:uid="{4F3EEEB2-3B31-490F-9CD2-CA2164F337C5}"/>
    <cellStyle name="60% - Accent1 3 4 2 4" xfId="13131" xr:uid="{6DD67907-C5C0-4598-9504-DB4EDFFB32A0}"/>
    <cellStyle name="60% - Accent1 3 4 2 5" xfId="19090" xr:uid="{6F11D9A2-1D33-42C5-9B38-8DE3F8C1C594}"/>
    <cellStyle name="60% - Accent1 3 4 2 6" xfId="7148" xr:uid="{1BD1462B-1341-4175-84F4-880263B50927}"/>
    <cellStyle name="60% - Accent1 3 4 3" xfId="1890" xr:uid="{00000000-0005-0000-0000-000076000000}"/>
    <cellStyle name="60% - Accent1 3 4 3 2" xfId="4860" xr:uid="{8E8AA563-0E30-4061-8BD5-A14DA44B2899}"/>
    <cellStyle name="60% - Accent1 3 4 3 2 2" xfId="16823" xr:uid="{A37AF538-EEB2-46C4-852B-4AB1EC3885D8}"/>
    <cellStyle name="60% - Accent1 3 4 3 2 3" xfId="22782" xr:uid="{980BA806-1BC0-427B-8611-1C72D11E9957}"/>
    <cellStyle name="60% - Accent1 3 4 3 2 4" xfId="10840" xr:uid="{90474C38-0E56-4571-8528-D1513B3D74BA}"/>
    <cellStyle name="60% - Accent1 3 4 3 3" xfId="13853" xr:uid="{38E8DFD6-5627-4E9E-B322-52D56F88925E}"/>
    <cellStyle name="60% - Accent1 3 4 3 4" xfId="19812" xr:uid="{ADBABAE1-F288-436F-9A41-32F9DE43C8CE}"/>
    <cellStyle name="60% - Accent1 3 4 3 5" xfId="7870" xr:uid="{8D8241A1-4F17-457E-96A9-737E5B51F7A8}"/>
    <cellStyle name="60% - Accent1 3 4 4" xfId="3416" xr:uid="{99ED0F94-1FAB-4CA9-B1FE-9FD187EFCF2D}"/>
    <cellStyle name="60% - Accent1 3 4 4 2" xfId="15379" xr:uid="{6D35A2EB-6A7B-4BAD-8F6F-66EF8710ABB2}"/>
    <cellStyle name="60% - Accent1 3 4 4 3" xfId="21338" xr:uid="{3A5D12B3-CBB8-4C4F-9D9F-5F87CE4408CC}"/>
    <cellStyle name="60% - Accent1 3 4 4 4" xfId="9396" xr:uid="{68EC1F30-69E3-4B5C-8245-6E9552239527}"/>
    <cellStyle name="60% - Accent1 3 4 5" xfId="12409" xr:uid="{1C2D1679-F772-4B50-8DFE-7A56D571FAA5}"/>
    <cellStyle name="60% - Accent1 3 4 6" xfId="18368" xr:uid="{FE365026-5A3E-4340-BF94-32D969F1B5EA}"/>
    <cellStyle name="60% - Accent1 3 4 7" xfId="6426" xr:uid="{F972C502-BB76-421A-BBEF-289DB48ACEB9}"/>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3" xfId="23156" xr:uid="{D5895622-1705-4135-8061-D6CABF663FA6}"/>
    <cellStyle name="60% - Accent1 3 5 2 2 4" xfId="11214" xr:uid="{BCE6CC17-C091-4FDA-AA0D-B44D31354237}"/>
    <cellStyle name="60% - Accent1 3 5 2 3" xfId="14227" xr:uid="{D091BE50-3620-463F-9C73-CFFBE973C3A7}"/>
    <cellStyle name="60% - Accent1 3 5 2 4" xfId="20186" xr:uid="{4E20BD03-E141-4F3C-A70A-93513B0B66DE}"/>
    <cellStyle name="60% - Accent1 3 5 2 5" xfId="8244" xr:uid="{A23B6778-AAF8-478B-B89B-4FC44FFAB410}"/>
    <cellStyle name="60% - Accent1 3 5 3" xfId="3790" xr:uid="{B4B88CCE-553D-4BE2-A7FB-212C020C0E69}"/>
    <cellStyle name="60% - Accent1 3 5 3 2" xfId="15753" xr:uid="{2BDA75FE-C287-4912-9234-2387FAF679F9}"/>
    <cellStyle name="60% - Accent1 3 5 3 3" xfId="21712" xr:uid="{F75C4357-C684-4C87-AC14-F324F12470B2}"/>
    <cellStyle name="60% - Accent1 3 5 3 4" xfId="9770" xr:uid="{80A97B3A-589D-42C4-AA68-364245298DA5}"/>
    <cellStyle name="60% - Accent1 3 5 4" xfId="12783" xr:uid="{3FA3A88D-0741-4468-A163-BA07AACAE1E1}"/>
    <cellStyle name="60% - Accent1 3 5 5" xfId="18742" xr:uid="{59AFF7BD-837F-4D97-8D6D-95E3C2BC5977}"/>
    <cellStyle name="60% - Accent1 3 5 6" xfId="6800" xr:uid="{9DCA5778-E862-42F1-915B-847F8400D3D8}"/>
    <cellStyle name="60% - Accent1 3 6" xfId="1542" xr:uid="{00000000-0005-0000-0000-000076000000}"/>
    <cellStyle name="60% - Accent1 3 6 2" xfId="4512" xr:uid="{736E722C-8F50-4FB9-AEB2-D1006720556B}"/>
    <cellStyle name="60% - Accent1 3 6 2 2" xfId="16475" xr:uid="{6852A83F-CEF5-463F-A23B-A1EF96C69132}"/>
    <cellStyle name="60% - Accent1 3 6 2 3" xfId="22434" xr:uid="{BADB7B06-0378-456C-B3A8-01623B7EAAD8}"/>
    <cellStyle name="60% - Accent1 3 6 2 4" xfId="10492" xr:uid="{D3BF1E4E-88A7-45EB-BCBE-568E1F5F5681}"/>
    <cellStyle name="60% - Accent1 3 6 3" xfId="13505" xr:uid="{66A9E27A-9791-4552-8635-149CBC855CB8}"/>
    <cellStyle name="60% - Accent1 3 6 4" xfId="19464" xr:uid="{1885B56E-3BF7-4107-8287-9EDEB3943AC0}"/>
    <cellStyle name="60% - Accent1 3 6 5" xfId="7522" xr:uid="{422A0BCB-7DC3-4339-9483-097DFA668B47}"/>
    <cellStyle name="60% - Accent1 3 7" xfId="3068" xr:uid="{EF8C0B53-7276-4071-BDE2-4BF337977501}"/>
    <cellStyle name="60% - Accent1 3 7 2" xfId="15031" xr:uid="{8AC260F0-BE76-49C6-970C-66095F0150D1}"/>
    <cellStyle name="60% - Accent1 3 7 3" xfId="20990" xr:uid="{6D23618A-A98D-4E89-AE12-EC9AD44F0435}"/>
    <cellStyle name="60% - Accent1 3 7 4" xfId="9048" xr:uid="{59F1E734-185A-4B2C-87EF-C5F53689628A}"/>
    <cellStyle name="60% - Accent1 3 8" xfId="12061" xr:uid="{C91312A9-DB57-44D8-9061-738B71D60B75}"/>
    <cellStyle name="60% - Accent1 3 9" xfId="18020" xr:uid="{5E02E282-7B86-4E48-B7C1-57549DA9CD01}"/>
    <cellStyle name="60% - Accent1 4" xfId="156" xr:uid="{00000000-0005-0000-0000-0000C8000000}"/>
    <cellStyle name="60% - Accent1 4 2" xfId="504" xr:uid="{00000000-0005-0000-0000-0000C8000000}"/>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3" xfId="23562" xr:uid="{287D8EC4-5A41-47FC-96C6-1B58611B2735}"/>
    <cellStyle name="60% - Accent1 4 2 2 2 2 4" xfId="11620" xr:uid="{659409A7-481E-44EE-BCE9-BDA70B03820A}"/>
    <cellStyle name="60% - Accent1 4 2 2 2 3" xfId="14633" xr:uid="{415FDC59-F6F3-48A7-AB4A-9FEF5A48276E}"/>
    <cellStyle name="60% - Accent1 4 2 2 2 4" xfId="20592" xr:uid="{8023D9FA-7772-401B-A34A-A320BCCBD8DA}"/>
    <cellStyle name="60% - Accent1 4 2 2 2 5" xfId="8650" xr:uid="{AF13D264-AC3E-4C9D-B6E9-9BAD2875A6BF}"/>
    <cellStyle name="60% - Accent1 4 2 2 3" xfId="4196" xr:uid="{A72B930C-81B4-4C90-AFDD-BB8CC8FCFE1C}"/>
    <cellStyle name="60% - Accent1 4 2 2 3 2" xfId="16159" xr:uid="{D8AA1434-EB57-4A94-8AEC-BC661E41E843}"/>
    <cellStyle name="60% - Accent1 4 2 2 3 3" xfId="22118" xr:uid="{41ECB481-CE5C-49DF-AA64-2F58BD8B4B6F}"/>
    <cellStyle name="60% - Accent1 4 2 2 3 4" xfId="10176" xr:uid="{FD842C6A-3879-4BAF-8578-1ADE44EB6382}"/>
    <cellStyle name="60% - Accent1 4 2 2 4" xfId="13189" xr:uid="{57BD4AD1-27E4-4DE5-A47B-7664F58685E2}"/>
    <cellStyle name="60% - Accent1 4 2 2 5" xfId="19148" xr:uid="{60670496-BB98-44F2-B4A3-4115B6617CE3}"/>
    <cellStyle name="60% - Accent1 4 2 2 6" xfId="7206" xr:uid="{E927F82B-6F72-4875-9F87-EE4105B197C8}"/>
    <cellStyle name="60% - Accent1 4 2 3" xfId="1948" xr:uid="{00000000-0005-0000-0000-0000C8000000}"/>
    <cellStyle name="60% - Accent1 4 2 3 2" xfId="4918" xr:uid="{CE5CCC4E-FF9F-445C-97F6-15CF89274183}"/>
    <cellStyle name="60% - Accent1 4 2 3 2 2" xfId="16881" xr:uid="{AC30A63C-7E1B-4448-AB2C-9E91E39B817A}"/>
    <cellStyle name="60% - Accent1 4 2 3 2 3" xfId="22840" xr:uid="{6CBF7723-0C6D-402A-91D3-212793A31167}"/>
    <cellStyle name="60% - Accent1 4 2 3 2 4" xfId="10898" xr:uid="{74B5229C-76B2-4E47-BF06-03D5C5A9B6CF}"/>
    <cellStyle name="60% - Accent1 4 2 3 3" xfId="13911" xr:uid="{FA5F286E-F601-4CDD-AC69-0148AEB157F8}"/>
    <cellStyle name="60% - Accent1 4 2 3 4" xfId="19870" xr:uid="{915858A2-4DEC-4C05-B1DB-4E027CD29672}"/>
    <cellStyle name="60% - Accent1 4 2 3 5" xfId="7928" xr:uid="{5E591F41-321E-461A-8FD1-4C2052564EDE}"/>
    <cellStyle name="60% - Accent1 4 2 4" xfId="3474" xr:uid="{77D76ACA-3FB3-4FBC-9102-2E7F838F5160}"/>
    <cellStyle name="60% - Accent1 4 2 4 2" xfId="15437" xr:uid="{12DC3B7D-B5C8-41CE-8B18-1BB341897557}"/>
    <cellStyle name="60% - Accent1 4 2 4 3" xfId="21396" xr:uid="{89B68391-5430-4114-80CF-B47F6903BC40}"/>
    <cellStyle name="60% - Accent1 4 2 4 4" xfId="9454" xr:uid="{25384D1F-F958-4C97-9F44-AAA544EC922E}"/>
    <cellStyle name="60% - Accent1 4 2 5" xfId="12467" xr:uid="{AEFE11E9-2717-4053-BA4C-6B34E1B92CCC}"/>
    <cellStyle name="60% - Accent1 4 2 6" xfId="18426" xr:uid="{3291994D-8B57-4ED5-8BD6-2FB63F29788B}"/>
    <cellStyle name="60% - Accent1 4 2 7" xfId="6484" xr:uid="{68A3691B-1156-4B34-99F0-91117ED544DD}"/>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3" xfId="23214" xr:uid="{917EFDCF-91FF-454F-B04E-56F4C52FDDF9}"/>
    <cellStyle name="60% - Accent1 4 3 2 2 4" xfId="11272" xr:uid="{F151E200-6F45-42E8-BEF0-25616FDC738A}"/>
    <cellStyle name="60% - Accent1 4 3 2 3" xfId="14285" xr:uid="{141BFB2F-0558-418D-8580-504A4942FB46}"/>
    <cellStyle name="60% - Accent1 4 3 2 4" xfId="20244" xr:uid="{DFD62E28-38E2-4755-A0B7-67ABEC82C074}"/>
    <cellStyle name="60% - Accent1 4 3 2 5" xfId="8302" xr:uid="{CD23A892-E8C6-4341-8734-7B0954A07F77}"/>
    <cellStyle name="60% - Accent1 4 3 3" xfId="3848" xr:uid="{F4A199D5-FC05-43C7-A36A-758C31218F50}"/>
    <cellStyle name="60% - Accent1 4 3 3 2" xfId="15811" xr:uid="{30F40FC1-850D-4C00-878D-B182CEFBB753}"/>
    <cellStyle name="60% - Accent1 4 3 3 3" xfId="21770" xr:uid="{27D4B8DE-DA67-4DC6-9D7D-18771BF60718}"/>
    <cellStyle name="60% - Accent1 4 3 3 4" xfId="9828" xr:uid="{F5C4103A-9EDE-4F23-9A0E-696E44370EE2}"/>
    <cellStyle name="60% - Accent1 4 3 4" xfId="12841" xr:uid="{B7610CBE-BD64-4EB2-A9C1-322B035E93D6}"/>
    <cellStyle name="60% - Accent1 4 3 5" xfId="18800" xr:uid="{9BB9BDF1-DCA2-45BF-88CA-2EF4C7ED15BA}"/>
    <cellStyle name="60% - Accent1 4 3 6" xfId="6858" xr:uid="{AC0FD5D0-2D27-4D7B-B20F-BBF5EDC6CF39}"/>
    <cellStyle name="60% - Accent1 4 4" xfId="1600" xr:uid="{00000000-0005-0000-0000-0000C8000000}"/>
    <cellStyle name="60% - Accent1 4 4 2" xfId="4570" xr:uid="{8ED14BD3-2089-4D59-B64A-FF8AB828DC97}"/>
    <cellStyle name="60% - Accent1 4 4 2 2" xfId="16533" xr:uid="{1FF3E39E-CF5A-4B4D-8FD8-37D3E56DAD39}"/>
    <cellStyle name="60% - Accent1 4 4 2 3" xfId="22492" xr:uid="{66BA44E9-E330-44F2-B44E-3C9B4552C257}"/>
    <cellStyle name="60% - Accent1 4 4 2 4" xfId="10550" xr:uid="{E36E6F19-578D-47B5-BB26-779484B6964F}"/>
    <cellStyle name="60% - Accent1 4 4 3" xfId="13563" xr:uid="{0EEBAD1B-FD00-4F7E-9104-20EF7A9E48CD}"/>
    <cellStyle name="60% - Accent1 4 4 4" xfId="19522" xr:uid="{A88DF9B1-4DA7-48FD-9F12-8CD760D036D4}"/>
    <cellStyle name="60% - Accent1 4 4 5" xfId="7580" xr:uid="{5479C933-E1EA-4EEA-8FC7-3329D2EF387E}"/>
    <cellStyle name="60% - Accent1 4 5" xfId="3126" xr:uid="{494131A8-6535-4CD6-B9DC-7A2B5004A2B6}"/>
    <cellStyle name="60% - Accent1 4 5 2" xfId="15089" xr:uid="{E5F1E2EA-7102-47BE-9373-54F613B72E75}"/>
    <cellStyle name="60% - Accent1 4 5 3" xfId="21048" xr:uid="{A34B4125-5C34-4EA8-B4CA-CE2B7FB57A9E}"/>
    <cellStyle name="60% - Accent1 4 5 4" xfId="9106" xr:uid="{41C4FD24-EDE5-4AAE-9764-300B58A95233}"/>
    <cellStyle name="60% - Accent1 4 6" xfId="12119" xr:uid="{EFF0B22C-EE03-467D-9AAB-46D9B6A9C812}"/>
    <cellStyle name="60% - Accent1 4 7" xfId="18078" xr:uid="{DF236FED-E52B-4B4A-AD85-4ED843C0F44F}"/>
    <cellStyle name="60% - Accent1 4 8" xfId="6136" xr:uid="{5A2E747E-FC12-424F-8E63-145699BB3E54}"/>
    <cellStyle name="60% - Accent1 5" xfId="272" xr:uid="{00000000-0005-0000-0000-00003C010000}"/>
    <cellStyle name="60% - Accent1 5 2" xfId="620" xr:uid="{00000000-0005-0000-0000-00003C010000}"/>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3" xfId="23678" xr:uid="{D7411E02-3E82-4FE8-967D-4AAA4234C2B7}"/>
    <cellStyle name="60% - Accent1 5 2 2 2 2 4" xfId="11736" xr:uid="{0291B337-4DBC-4DDA-ABC0-5D89223DEFEB}"/>
    <cellStyle name="60% - Accent1 5 2 2 2 3" xfId="14749" xr:uid="{44794D1F-7EC4-481D-A07F-C91C5D15B9D3}"/>
    <cellStyle name="60% - Accent1 5 2 2 2 4" xfId="20708" xr:uid="{FA8948B6-9408-45F7-B61C-AD524F21622E}"/>
    <cellStyle name="60% - Accent1 5 2 2 2 5" xfId="8766" xr:uid="{918776A6-8623-4AD9-9ED9-550B54381BFE}"/>
    <cellStyle name="60% - Accent1 5 2 2 3" xfId="4312" xr:uid="{D188D2DF-416E-4E34-AC9D-AF4832CD19A4}"/>
    <cellStyle name="60% - Accent1 5 2 2 3 2" xfId="16275" xr:uid="{47CBE88E-AE49-4030-913E-ADC82BD6B698}"/>
    <cellStyle name="60% - Accent1 5 2 2 3 3" xfId="22234" xr:uid="{BAF39ED8-39C7-48D8-B4BA-C3BE202D8467}"/>
    <cellStyle name="60% - Accent1 5 2 2 3 4" xfId="10292" xr:uid="{3835BBC6-8EC7-4D84-9174-BF31F524114E}"/>
    <cellStyle name="60% - Accent1 5 2 2 4" xfId="13305" xr:uid="{7429DCBB-BAF0-4CFE-A694-AB54489F01EF}"/>
    <cellStyle name="60% - Accent1 5 2 2 5" xfId="19264" xr:uid="{8BF43286-95DB-40F6-82CB-520DD88809B7}"/>
    <cellStyle name="60% - Accent1 5 2 2 6" xfId="7322" xr:uid="{2C2A702F-9184-4F82-B2F8-00C4FF969708}"/>
    <cellStyle name="60% - Accent1 5 2 3" xfId="2064" xr:uid="{00000000-0005-0000-0000-00003C010000}"/>
    <cellStyle name="60% - Accent1 5 2 3 2" xfId="5034" xr:uid="{C7F7264D-D618-4DC2-8D9D-A28F155B4C80}"/>
    <cellStyle name="60% - Accent1 5 2 3 2 2" xfId="16997" xr:uid="{DA533768-BBDA-4666-984B-46A496D82686}"/>
    <cellStyle name="60% - Accent1 5 2 3 2 3" xfId="22956" xr:uid="{41CFF7F2-235A-4A07-B859-188A909F750C}"/>
    <cellStyle name="60% - Accent1 5 2 3 2 4" xfId="11014" xr:uid="{B615D293-D261-44C2-92B8-5E4EFDDF5DD9}"/>
    <cellStyle name="60% - Accent1 5 2 3 3" xfId="14027" xr:uid="{5ACAF6EE-B045-4FA8-82EE-B377FBF3B931}"/>
    <cellStyle name="60% - Accent1 5 2 3 4" xfId="19986" xr:uid="{E57F0236-A581-4889-B2DC-B0C202880892}"/>
    <cellStyle name="60% - Accent1 5 2 3 5" xfId="8044" xr:uid="{9BD2C834-4B66-4BAF-ADF3-76A09043CBBF}"/>
    <cellStyle name="60% - Accent1 5 2 4" xfId="3590" xr:uid="{698AA672-7800-4E18-86F1-71B8ACC259F5}"/>
    <cellStyle name="60% - Accent1 5 2 4 2" xfId="15553" xr:uid="{2524B454-5BA4-438B-AD02-9504AC44EF97}"/>
    <cellStyle name="60% - Accent1 5 2 4 3" xfId="21512" xr:uid="{632B7462-8936-49A6-A067-90D9D5407ED1}"/>
    <cellStyle name="60% - Accent1 5 2 4 4" xfId="9570" xr:uid="{DD3FED1F-6AC1-4BE7-9588-0EEC2590B1DF}"/>
    <cellStyle name="60% - Accent1 5 2 5" xfId="12583" xr:uid="{7ACD4B9F-0A89-4AE2-9A38-3D271753E5FF}"/>
    <cellStyle name="60% - Accent1 5 2 6" xfId="18542" xr:uid="{2AE821AC-81D5-4512-A6D9-6A1E17766E50}"/>
    <cellStyle name="60% - Accent1 5 2 7" xfId="6600" xr:uid="{7C35F2C1-320A-450E-8A4C-7EF985B661D7}"/>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3" xfId="23330" xr:uid="{D4A3BCEB-FE4B-47F8-9718-F663B4844DA7}"/>
    <cellStyle name="60% - Accent1 5 3 2 2 4" xfId="11388" xr:uid="{0573BE07-7AA2-47D9-8C11-9C0BB95F3589}"/>
    <cellStyle name="60% - Accent1 5 3 2 3" xfId="14401" xr:uid="{04726775-146C-46B0-9784-FA0F5D5DD252}"/>
    <cellStyle name="60% - Accent1 5 3 2 4" xfId="20360" xr:uid="{1819E2AA-A7A8-47E9-9860-438CF0296DAF}"/>
    <cellStyle name="60% - Accent1 5 3 2 5" xfId="8418" xr:uid="{B897A97A-8167-4F82-BC56-94F41882E63F}"/>
    <cellStyle name="60% - Accent1 5 3 3" xfId="3964" xr:uid="{DC63BBE1-3A08-40F9-92E6-A8A88D002486}"/>
    <cellStyle name="60% - Accent1 5 3 3 2" xfId="15927" xr:uid="{C054DD8D-B5FA-4952-936B-BC59AD435028}"/>
    <cellStyle name="60% - Accent1 5 3 3 3" xfId="21886" xr:uid="{19C26131-A8B8-4C09-AA62-3625BE491E24}"/>
    <cellStyle name="60% - Accent1 5 3 3 4" xfId="9944" xr:uid="{ABC0F2E0-0E43-48FD-B778-6DACC9414ECF}"/>
    <cellStyle name="60% - Accent1 5 3 4" xfId="12957" xr:uid="{5E537E84-7202-47B9-8277-D8F8EA1EE2A2}"/>
    <cellStyle name="60% - Accent1 5 3 5" xfId="18916" xr:uid="{72E383FE-1FD8-41FE-8D0B-F172E6299722}"/>
    <cellStyle name="60% - Accent1 5 3 6" xfId="6974" xr:uid="{93883AC5-B769-4A71-8B02-B305C3760B89}"/>
    <cellStyle name="60% - Accent1 5 4" xfId="1716" xr:uid="{00000000-0005-0000-0000-00003C010000}"/>
    <cellStyle name="60% - Accent1 5 4 2" xfId="4686" xr:uid="{47E99305-3083-401B-898E-EC1713F9A251}"/>
    <cellStyle name="60% - Accent1 5 4 2 2" xfId="16649" xr:uid="{2C138C8B-7371-4701-96F7-E45B8B24192C}"/>
    <cellStyle name="60% - Accent1 5 4 2 3" xfId="22608" xr:uid="{EE9B6197-3EFD-4226-B009-489991BC672D}"/>
    <cellStyle name="60% - Accent1 5 4 2 4" xfId="10666" xr:uid="{47831D55-392C-449F-BE4F-103774755AE9}"/>
    <cellStyle name="60% - Accent1 5 4 3" xfId="13679" xr:uid="{4E6FF685-3BB0-4708-BAC9-03B05362A3C6}"/>
    <cellStyle name="60% - Accent1 5 4 4" xfId="19638" xr:uid="{BDC9867C-AFDB-48D1-935B-90F148056997}"/>
    <cellStyle name="60% - Accent1 5 4 5" xfId="7696" xr:uid="{A79EC5E3-2094-427E-A3ED-0FB05EE64D29}"/>
    <cellStyle name="60% - Accent1 5 5" xfId="3242" xr:uid="{50BE070D-2412-41A1-B0C8-0EC2F6F590E5}"/>
    <cellStyle name="60% - Accent1 5 5 2" xfId="15205" xr:uid="{53F891D9-7CB0-478F-B858-2BEFEA9ABD42}"/>
    <cellStyle name="60% - Accent1 5 5 3" xfId="21164" xr:uid="{9869F8EA-61A7-4C69-AE03-F451C9F7C3C9}"/>
    <cellStyle name="60% - Accent1 5 5 4" xfId="9222" xr:uid="{8B3021C8-318A-4D96-98C2-2760E6913441}"/>
    <cellStyle name="60% - Accent1 5 6" xfId="12235" xr:uid="{04D000AB-9172-4AF3-9C26-860DF825B778}"/>
    <cellStyle name="60% - Accent1 5 7" xfId="18194" xr:uid="{29826BE1-DF2A-441C-8AFE-5C3C09FEB41D}"/>
    <cellStyle name="60% - Accent1 5 8" xfId="6252" xr:uid="{1A8D41F6-4B8C-426E-88D4-6452DC721734}"/>
    <cellStyle name="60% - Accent1 6" xfId="388" xr:uid="{00000000-0005-0000-0000-000012020000}"/>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3" xfId="23446" xr:uid="{E8F0B3ED-8160-4B00-9B02-5CD709088DBE}"/>
    <cellStyle name="60% - Accent1 6 2 2 2 4" xfId="11504" xr:uid="{6697E250-3AC8-4E18-88F5-7928E22BCF1A}"/>
    <cellStyle name="60% - Accent1 6 2 2 3" xfId="14517" xr:uid="{6656B991-F84F-481E-9BF6-85A5ADB226B3}"/>
    <cellStyle name="60% - Accent1 6 2 2 4" xfId="20476" xr:uid="{06CE3F52-8324-4DD2-959B-7F41EB1FDD78}"/>
    <cellStyle name="60% - Accent1 6 2 2 5" xfId="8534" xr:uid="{C977082F-9AB6-429D-ADC6-37C881E7FC40}"/>
    <cellStyle name="60% - Accent1 6 2 3" xfId="4080" xr:uid="{D5E062B5-5472-4A33-8269-5330518E77AF}"/>
    <cellStyle name="60% - Accent1 6 2 3 2" xfId="16043" xr:uid="{6E60ADBE-5B42-47A1-931A-74FF4B40447F}"/>
    <cellStyle name="60% - Accent1 6 2 3 3" xfId="22002" xr:uid="{354832C2-1D37-463D-BB0A-B6D621963AE3}"/>
    <cellStyle name="60% - Accent1 6 2 3 4" xfId="10060" xr:uid="{09F3049C-7F1B-4FFC-BECC-EC3614673C0E}"/>
    <cellStyle name="60% - Accent1 6 2 4" xfId="13073" xr:uid="{F2CEDEAE-0358-4E9F-B3B5-07B8F89A6086}"/>
    <cellStyle name="60% - Accent1 6 2 5" xfId="19032" xr:uid="{35057500-04E4-49EA-A7CD-ACD9E204BF11}"/>
    <cellStyle name="60% - Accent1 6 2 6" xfId="7090" xr:uid="{02E12636-DEC7-4E2D-833D-FF58EDAD00A3}"/>
    <cellStyle name="60% - Accent1 6 3" xfId="1832" xr:uid="{00000000-0005-0000-0000-000012020000}"/>
    <cellStyle name="60% - Accent1 6 3 2" xfId="4802" xr:uid="{7C03C77F-422C-4480-9856-41214D14211E}"/>
    <cellStyle name="60% - Accent1 6 3 2 2" xfId="16765" xr:uid="{9D48DB32-4238-4663-978C-56ECFEE322D5}"/>
    <cellStyle name="60% - Accent1 6 3 2 3" xfId="22724" xr:uid="{90D1CC1C-17D4-4076-A59C-44C8A7D39CAC}"/>
    <cellStyle name="60% - Accent1 6 3 2 4" xfId="10782" xr:uid="{3CB2DDAB-6E18-416E-B348-A6C22369FD3C}"/>
    <cellStyle name="60% - Accent1 6 3 3" xfId="13795" xr:uid="{004E3EC1-4BBD-4152-9275-5BF86347CBAB}"/>
    <cellStyle name="60% - Accent1 6 3 4" xfId="19754" xr:uid="{0F516D2A-CFC0-4416-822D-ECC59236E3F7}"/>
    <cellStyle name="60% - Accent1 6 3 5" xfId="7812" xr:uid="{146CC9FA-48DC-4564-B535-022411964D64}"/>
    <cellStyle name="60% - Accent1 6 4" xfId="3358" xr:uid="{385719F6-E307-453C-BCA5-575EE3A26F4F}"/>
    <cellStyle name="60% - Accent1 6 4 2" xfId="15321" xr:uid="{4C22E3C5-D5D8-4837-A810-FB4D07F1F3B0}"/>
    <cellStyle name="60% - Accent1 6 4 3" xfId="21280" xr:uid="{A345DFFB-BA75-49F1-8469-62F08472A3DE}"/>
    <cellStyle name="60% - Accent1 6 4 4" xfId="9338" xr:uid="{34DC3348-3BD0-446E-8756-8B049FD8CE44}"/>
    <cellStyle name="60% - Accent1 6 5" xfId="12351" xr:uid="{9F80E381-A693-4C30-87BE-81C65B6A5851}"/>
    <cellStyle name="60% - Accent1 6 6" xfId="18310" xr:uid="{5FB1D4F7-A634-46EC-B650-1B9505DBF7EF}"/>
    <cellStyle name="60% - Accent1 6 7" xfId="6368" xr:uid="{0676653E-62E8-4AF9-8B6A-C6410CC2B18C}"/>
    <cellStyle name="60% - Accent1 7" xfId="738" xr:uid="{00000000-0005-0000-0000-0000E8020000}"/>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3" xfId="23796" xr:uid="{82E1DF08-22D2-4805-ABB2-6D6DB19EAE3F}"/>
    <cellStyle name="60% - Accent1 7 2 2 2 4" xfId="11854" xr:uid="{F9509616-6218-4598-9680-68A938A572D1}"/>
    <cellStyle name="60% - Accent1 7 2 2 3" xfId="14867" xr:uid="{51FF4691-A0E5-4C8C-AB50-8F554B9AF791}"/>
    <cellStyle name="60% - Accent1 7 2 2 4" xfId="20826" xr:uid="{7CD0EB92-E599-470D-BB55-A1D4C5994F46}"/>
    <cellStyle name="60% - Accent1 7 2 2 5" xfId="8884" xr:uid="{65BECA26-7F52-4D42-BC32-4444B5784F5E}"/>
    <cellStyle name="60% - Accent1 7 2 3" xfId="4430" xr:uid="{D7276A55-D15C-4817-B15F-8A9F5071C0D5}"/>
    <cellStyle name="60% - Accent1 7 2 3 2" xfId="16393" xr:uid="{8DEC8681-FB1E-4B8F-B9C1-6A4092AED697}"/>
    <cellStyle name="60% - Accent1 7 2 3 3" xfId="22352" xr:uid="{5DD752BD-B926-49A7-8D7F-CBD4884EF325}"/>
    <cellStyle name="60% - Accent1 7 2 3 4" xfId="10410" xr:uid="{BDC5ABBA-B92D-4A35-9502-9B10FC658743}"/>
    <cellStyle name="60% - Accent1 7 2 4" xfId="13423" xr:uid="{1C19E53F-4AC7-456F-BE66-CA103A1C637F}"/>
    <cellStyle name="60% - Accent1 7 2 5" xfId="19382" xr:uid="{B3E27A2F-AAC6-4629-8521-06A05849244C}"/>
    <cellStyle name="60% - Accent1 7 2 6" xfId="7440" xr:uid="{9B7543A3-4CD4-4144-9A85-2799C571EE97}"/>
    <cellStyle name="60% - Accent1 7 3" xfId="2182" xr:uid="{00000000-0005-0000-0000-0000E8020000}"/>
    <cellStyle name="60% - Accent1 7 3 2" xfId="5152" xr:uid="{ECEC3193-D886-42C7-B173-A44E84D44224}"/>
    <cellStyle name="60% - Accent1 7 3 2 2" xfId="17115" xr:uid="{38C0C8B3-E128-4345-BEEB-7781A0CC8A63}"/>
    <cellStyle name="60% - Accent1 7 3 2 3" xfId="23074" xr:uid="{13F62B06-FEE3-47EE-A363-4EFE2B5AB258}"/>
    <cellStyle name="60% - Accent1 7 3 2 4" xfId="11132" xr:uid="{234AA4F3-FA2A-4C93-9C72-CEB261605592}"/>
    <cellStyle name="60% - Accent1 7 3 3" xfId="14145" xr:uid="{56C0FF7B-E5E1-4B6C-8F78-EE1881F984DC}"/>
    <cellStyle name="60% - Accent1 7 3 4" xfId="20104" xr:uid="{93E905E4-69B6-41B0-BF4B-9403ECFC90E7}"/>
    <cellStyle name="60% - Accent1 7 3 5" xfId="8162" xr:uid="{79ECA46A-6569-45D2-B3AF-9E853F9938F8}"/>
    <cellStyle name="60% - Accent1 7 4" xfId="3708" xr:uid="{2E8EFEE5-D8B7-406B-BF26-AA41BB19A28C}"/>
    <cellStyle name="60% - Accent1 7 4 2" xfId="15671" xr:uid="{1D3F06B6-1C34-40E1-A258-D578C0527454}"/>
    <cellStyle name="60% - Accent1 7 4 3" xfId="21630" xr:uid="{2EA6DC8C-A721-4E18-BCA3-F14CED2E7A32}"/>
    <cellStyle name="60% - Accent1 7 4 4" xfId="9688" xr:uid="{6E465DC2-21C8-4881-8444-FA5DFB5F61C1}"/>
    <cellStyle name="60% - Accent1 7 5" xfId="12701" xr:uid="{60A038A7-4BE8-4CB9-81CD-00A45D0874AC}"/>
    <cellStyle name="60% - Accent1 7 6" xfId="18660" xr:uid="{6D87AB22-AFDF-49D0-947F-81C34863D2DB}"/>
    <cellStyle name="60% - Accent1 7 7" xfId="6718" xr:uid="{2560441A-4087-4516-B57F-EF47681F2CE8}"/>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3" xfId="23098" xr:uid="{E355074B-C5A1-45F8-BB96-D6CC8343CAAF}"/>
    <cellStyle name="60% - Accent1 8 2 2 4" xfId="11156" xr:uid="{CEE8939A-FF44-4002-A332-50A77179DC52}"/>
    <cellStyle name="60% - Accent1 8 2 3" xfId="14169" xr:uid="{4C73CBD9-3BB4-433E-B1FE-B1A2C1A330C1}"/>
    <cellStyle name="60% - Accent1 8 2 4" xfId="20128" xr:uid="{2E66B1EA-0E59-4CF7-B95D-B3406ED8E2BF}"/>
    <cellStyle name="60% - Accent1 8 2 5" xfId="8186" xr:uid="{D8B48D15-157F-4EB2-8C48-E4509301AF82}"/>
    <cellStyle name="60% - Accent1 8 3" xfId="3732" xr:uid="{356F4B9B-8997-4034-9D4A-4E2CAA4A6C83}"/>
    <cellStyle name="60% - Accent1 8 3 2" xfId="15695" xr:uid="{82D08F8C-9A7A-4E53-85A3-068B8AE8D494}"/>
    <cellStyle name="60% - Accent1 8 3 3" xfId="21654" xr:uid="{E224DB30-8CB8-48F1-8977-3B90666A4915}"/>
    <cellStyle name="60% - Accent1 8 3 4" xfId="9712" xr:uid="{C330550C-01C3-497C-ABAB-B1DEA8871DA8}"/>
    <cellStyle name="60% - Accent1 8 4" xfId="12725" xr:uid="{D92AA56B-327B-44F1-B8A8-80A312724EE9}"/>
    <cellStyle name="60% - Accent1 8 5" xfId="18684" xr:uid="{3F0052F2-B534-419A-8B90-5606153131BA}"/>
    <cellStyle name="60% - Accent1 8 6" xfId="6742" xr:uid="{A1A09A4E-C0C6-4B26-B778-42E31E56279B}"/>
    <cellStyle name="60% - Accent1 9" xfId="1484" xr:uid="{00000000-0005-0000-0000-000020080000}"/>
    <cellStyle name="60% - Accent1 9 2" xfId="4454" xr:uid="{25B90B07-FF7F-43A7-B2BD-870D1DC33685}"/>
    <cellStyle name="60% - Accent1 9 2 2" xfId="16417" xr:uid="{183D1BB3-6FB5-470C-9C42-744C6FC9B9F3}"/>
    <cellStyle name="60% - Accent1 9 2 3" xfId="22376" xr:uid="{64595924-4FFE-4922-811B-38DE5EDC5AAF}"/>
    <cellStyle name="60% - Accent1 9 2 4" xfId="10434" xr:uid="{584BED1A-3D59-4018-8DD9-3F2138C5BC9D}"/>
    <cellStyle name="60% - Accent1 9 3" xfId="13447" xr:uid="{8AAF32B2-5B45-4A01-9D3D-79BCF6E9FD99}"/>
    <cellStyle name="60% - Accent1 9 4" xfId="19406" xr:uid="{F141B3B4-0E50-4714-AC53-2C230B9A17E4}"/>
    <cellStyle name="60% - Accent1 9 5" xfId="7464" xr:uid="{34C1C82F-90F9-4750-B7B2-3711D532A7E3}"/>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3" xfId="23823" xr:uid="{94070A7A-DD4E-4244-82BA-511BB215D69D}"/>
    <cellStyle name="60% - Accent2 10 2 4" xfId="11881" xr:uid="{990C182D-7441-4C95-A368-5229CDDEC7B5}"/>
    <cellStyle name="60% - Accent2 10 3" xfId="14894" xr:uid="{9646F60C-72A6-4190-BF32-673AC50E7FC2}"/>
    <cellStyle name="60% - Accent2 10 4" xfId="20853" xr:uid="{8DFB7FE1-91E7-4A62-8ECA-BD12E156B888}"/>
    <cellStyle name="60% - Accent2 10 5" xfId="8911" xr:uid="{78BC21C4-DDF8-4042-B552-51554EE5CD65}"/>
    <cellStyle name="60% - Accent2 11" xfId="2964" xr:uid="{FC9D047B-9023-479E-AE48-F20985D8F725}"/>
    <cellStyle name="60% - Accent2 11 2" xfId="5934" xr:uid="{743D13AC-EC3A-4073-9155-B32E2C14DE21}"/>
    <cellStyle name="60% - Accent2 11 2 2" xfId="17897" xr:uid="{8B50646D-8FB0-4B34-AD2D-5716116AE852}"/>
    <cellStyle name="60% - Accent2 11 2 3" xfId="23856" xr:uid="{8B9F8027-657D-489E-9346-C4F42607BA54}"/>
    <cellStyle name="60% - Accent2 11 2 4" xfId="11914" xr:uid="{34F16529-27F3-434B-8A49-00012882CB74}"/>
    <cellStyle name="60% - Accent2 11 3" xfId="14927" xr:uid="{463C68DF-D86C-4542-A882-95FA1C23A136}"/>
    <cellStyle name="60% - Accent2 11 4" xfId="20886" xr:uid="{26787D69-179D-454C-B1E6-40C80CBEDAC6}"/>
    <cellStyle name="60% - Accent2 11 5" xfId="8944" xr:uid="{23E60F04-A307-4027-9A7F-A0DE40F2DA53}"/>
    <cellStyle name="60% - Accent2 12" xfId="2985" xr:uid="{43B1C4DA-6361-4D72-91FF-F57E6B466027}"/>
    <cellStyle name="60% - Accent2 12 2" xfId="5955" xr:uid="{FB706E90-E169-4B14-8CEB-E39A51F3782F}"/>
    <cellStyle name="60% - Accent2 12 2 2" xfId="17918" xr:uid="{0B4A2BE4-D717-4D91-AD79-CA11448A9E3A}"/>
    <cellStyle name="60% - Accent2 12 2 3" xfId="23877" xr:uid="{9781B41A-5BDC-472B-875B-E6A6D8DA63C2}"/>
    <cellStyle name="60% - Accent2 12 2 4" xfId="11935" xr:uid="{6D1D5E8D-C6A0-4E46-8161-899B5E55B827}"/>
    <cellStyle name="60% - Accent2 12 3" xfId="14948" xr:uid="{DE57C3A6-70A0-4CDA-AA5B-962473B7C359}"/>
    <cellStyle name="60% - Accent2 12 4" xfId="20907" xr:uid="{1BFE8371-31F0-428A-9208-A9B7FF3DDEEC}"/>
    <cellStyle name="60% - Accent2 12 5" xfId="8965" xr:uid="{C40442C7-EC31-414C-AEB5-C177A5FA65A6}"/>
    <cellStyle name="60% - Accent2 13" xfId="3012" xr:uid="{7F235B9C-60AD-4983-A5CB-86DB01464AA9}"/>
    <cellStyle name="60% - Accent2 13 2" xfId="14975" xr:uid="{69DDC1D4-11DD-4FCA-8181-37AFA152BD9B}"/>
    <cellStyle name="60% - Accent2 13 3" xfId="20934" xr:uid="{54F5ED65-DE43-4778-99FD-D201F17F48C9}"/>
    <cellStyle name="60% - Accent2 13 4" xfId="8992" xr:uid="{BBFB973F-BCBF-4496-9041-5A2187128C97}"/>
    <cellStyle name="60% - Accent2 14" xfId="5978" xr:uid="{EF4F9864-3D6C-460F-9169-FAC83DD3E001}"/>
    <cellStyle name="60% - Accent2 14 2" xfId="17941" xr:uid="{8200FDF4-DA6C-49C2-9092-E3313143BBA3}"/>
    <cellStyle name="60% - Accent2 14 3" xfId="23900" xr:uid="{7287DDE5-B31B-43CB-AE5D-C8E8C40D9329}"/>
    <cellStyle name="60% - Accent2 14 4" xfId="11958" xr:uid="{10E577A1-98F4-44E7-BD61-ECDF3EF5AB14}"/>
    <cellStyle name="60% - Accent2 15" xfId="5999" xr:uid="{74681FB1-50A1-4C05-B634-4786D9DB4E82}"/>
    <cellStyle name="60% - Accent2 15 2" xfId="11979" xr:uid="{EE16C277-5D87-4733-AEF8-7BB73AFE203E}"/>
    <cellStyle name="60% - Accent2 16" xfId="12003" xr:uid="{B85BAEF8-0E70-462A-B3F1-60AA5A12315D}"/>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2" xfId="132" xr:uid="{00000000-0005-0000-0000-000050000000}"/>
    <cellStyle name="60% - Accent2 2 2 10" xfId="6112" xr:uid="{7C5F8573-8ED6-4A1D-BA75-7DF01FFB0C82}"/>
    <cellStyle name="60% - Accent2 2 2 2" xfId="248" xr:uid="{00000000-0005-0000-0000-000050000000}"/>
    <cellStyle name="60% - Accent2 2 2 2 2" xfId="596" xr:uid="{00000000-0005-0000-0000-000050000000}"/>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3" xfId="23654" xr:uid="{100BD1FD-0E58-45BD-87E9-B501065AAB12}"/>
    <cellStyle name="60% - Accent2 2 2 2 2 2 2 2 4" xfId="11712" xr:uid="{E69BD95F-3332-4A13-B980-80F11EBE2E4C}"/>
    <cellStyle name="60% - Accent2 2 2 2 2 2 2 3" xfId="14725" xr:uid="{5FD5A437-AC31-49A6-BDB7-AACCC41F6799}"/>
    <cellStyle name="60% - Accent2 2 2 2 2 2 2 4" xfId="20684" xr:uid="{20664DC9-AE83-44FE-984B-7C82ADBD059A}"/>
    <cellStyle name="60% - Accent2 2 2 2 2 2 2 5" xfId="8742" xr:uid="{7C0C91E3-0891-4FAC-994E-A1973D18137C}"/>
    <cellStyle name="60% - Accent2 2 2 2 2 2 3" xfId="4288" xr:uid="{6ECA86CD-6E2E-4977-8C5C-B41D4B1E74C3}"/>
    <cellStyle name="60% - Accent2 2 2 2 2 2 3 2" xfId="16251" xr:uid="{F33EC5F5-6690-49C5-9CB2-B8BD6D090435}"/>
    <cellStyle name="60% - Accent2 2 2 2 2 2 3 3" xfId="22210" xr:uid="{A81AB446-44B3-44D2-B25B-258DF66920F8}"/>
    <cellStyle name="60% - Accent2 2 2 2 2 2 3 4" xfId="10268" xr:uid="{2DE30475-1611-4CE5-841C-A63D290A99BA}"/>
    <cellStyle name="60% - Accent2 2 2 2 2 2 4" xfId="13281" xr:uid="{3C9C27AF-C71E-4E9B-AF4C-799EF8FDF346}"/>
    <cellStyle name="60% - Accent2 2 2 2 2 2 5" xfId="19240" xr:uid="{E235E8AF-7482-4C8E-82FB-0DC7369D3633}"/>
    <cellStyle name="60% - Accent2 2 2 2 2 2 6" xfId="7298" xr:uid="{CCC3978B-9A01-4604-BB89-A0B56942DD5E}"/>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3" xfId="22932" xr:uid="{4B35B588-0D9A-4AF0-87A0-EE3AFF17655D}"/>
    <cellStyle name="60% - Accent2 2 2 2 2 3 2 4" xfId="10990" xr:uid="{9149CFDA-8EC1-4ED3-B19F-F42E4DDFA26F}"/>
    <cellStyle name="60% - Accent2 2 2 2 2 3 3" xfId="14003" xr:uid="{76B108FD-210A-4C77-AEEF-D5A20827C407}"/>
    <cellStyle name="60% - Accent2 2 2 2 2 3 4" xfId="19962" xr:uid="{8FADD290-F024-4F80-A80D-6F07963AFEF6}"/>
    <cellStyle name="60% - Accent2 2 2 2 2 3 5" xfId="8020" xr:uid="{34DC7A99-9FE1-4C02-8294-76A9B253B6B1}"/>
    <cellStyle name="60% - Accent2 2 2 2 2 4" xfId="3566" xr:uid="{92504F68-4EC8-4393-A21E-94FEBC698D3C}"/>
    <cellStyle name="60% - Accent2 2 2 2 2 4 2" xfId="15529" xr:uid="{F18B0DFD-6CDF-4564-B8AB-381641862AB2}"/>
    <cellStyle name="60% - Accent2 2 2 2 2 4 3" xfId="21488" xr:uid="{20585691-5834-49B9-9D9E-5AA59B413F41}"/>
    <cellStyle name="60% - Accent2 2 2 2 2 4 4" xfId="9546" xr:uid="{21DF7357-AE00-4FBE-8D45-B59E9A2AB7CE}"/>
    <cellStyle name="60% - Accent2 2 2 2 2 5" xfId="12559" xr:uid="{38F6551A-B8DC-41EF-9C8B-EBDC3D58F445}"/>
    <cellStyle name="60% - Accent2 2 2 2 2 6" xfId="18518" xr:uid="{15E39ABA-60BC-4E8F-85C0-C15F0E9EA23F}"/>
    <cellStyle name="60% - Accent2 2 2 2 2 7" xfId="6576" xr:uid="{397C692B-87F7-4F47-9927-53ED6A468C62}"/>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3" xfId="23306" xr:uid="{FB8B07D8-ED25-4404-AEAB-0DC9F867E8FD}"/>
    <cellStyle name="60% - Accent2 2 2 2 3 2 2 4" xfId="11364" xr:uid="{A358E4CC-7F8A-4416-AFB4-D8D47FCEC3EC}"/>
    <cellStyle name="60% - Accent2 2 2 2 3 2 3" xfId="14377" xr:uid="{E73DA7AF-3841-4848-8F2C-9CAFB5766FF4}"/>
    <cellStyle name="60% - Accent2 2 2 2 3 2 4" xfId="20336" xr:uid="{7EAD1A64-05EC-41CA-88AA-0C53B356CBC7}"/>
    <cellStyle name="60% - Accent2 2 2 2 3 2 5" xfId="8394" xr:uid="{C6F25661-96EF-426D-A2D7-DF2023D6716F}"/>
    <cellStyle name="60% - Accent2 2 2 2 3 3" xfId="3940" xr:uid="{82F0B76A-3F19-4C96-9FBE-84E95FFBD6F4}"/>
    <cellStyle name="60% - Accent2 2 2 2 3 3 2" xfId="15903" xr:uid="{8E7AE36A-47F6-454D-BADA-687DC31871F1}"/>
    <cellStyle name="60% - Accent2 2 2 2 3 3 3" xfId="21862" xr:uid="{761A36BE-5AFA-41C3-964B-82DEF5345B0E}"/>
    <cellStyle name="60% - Accent2 2 2 2 3 3 4" xfId="9920" xr:uid="{6F18A9E1-A861-4F5A-A09C-61CB1EFB0AD9}"/>
    <cellStyle name="60% - Accent2 2 2 2 3 4" xfId="12933" xr:uid="{53FC486E-C2B0-4865-9AC4-1A77AA1853F1}"/>
    <cellStyle name="60% - Accent2 2 2 2 3 5" xfId="18892" xr:uid="{8D1BB75A-A5E9-40D3-B7A3-729581AF6FAD}"/>
    <cellStyle name="60% - Accent2 2 2 2 3 6" xfId="6950" xr:uid="{EFBD0C42-2ADC-47CA-9C29-44D1F4335724}"/>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3" xfId="22584" xr:uid="{D8A41FDA-D2E3-4552-B2D0-124E787F6DD9}"/>
    <cellStyle name="60% - Accent2 2 2 2 4 2 4" xfId="10642" xr:uid="{5BA732A9-1C0C-4EEF-8D31-9BC1E626752C}"/>
    <cellStyle name="60% - Accent2 2 2 2 4 3" xfId="13655" xr:uid="{710E1A19-C537-47FA-8814-59E0977880F1}"/>
    <cellStyle name="60% - Accent2 2 2 2 4 4" xfId="19614" xr:uid="{79077834-C3D2-4EF1-A9B4-81B60F313E65}"/>
    <cellStyle name="60% - Accent2 2 2 2 4 5" xfId="7672" xr:uid="{96FD523E-ABD0-4DE8-A360-8D3C3730A01E}"/>
    <cellStyle name="60% - Accent2 2 2 2 5" xfId="3218" xr:uid="{5F8DB974-F7B6-46B8-8E9E-C3EDDB3A8084}"/>
    <cellStyle name="60% - Accent2 2 2 2 5 2" xfId="15181" xr:uid="{4F8B31DE-EA2F-42A6-B983-884EBAB24A0F}"/>
    <cellStyle name="60% - Accent2 2 2 2 5 3" xfId="21140" xr:uid="{6333210C-545D-46BF-AAF1-69B33165699A}"/>
    <cellStyle name="60% - Accent2 2 2 2 5 4" xfId="9198" xr:uid="{3398EE83-1ACC-49E2-9FF1-51EDDA590690}"/>
    <cellStyle name="60% - Accent2 2 2 2 6" xfId="12211" xr:uid="{B412F178-AB03-48F0-B883-22E6CF990571}"/>
    <cellStyle name="60% - Accent2 2 2 2 7" xfId="18170" xr:uid="{0EDB86E2-1C63-4308-AB43-F247FAE362BD}"/>
    <cellStyle name="60% - Accent2 2 2 2 8" xfId="6228" xr:uid="{0012A547-2D76-4A64-A431-2CBE771C8C7E}"/>
    <cellStyle name="60% - Accent2 2 2 3" xfId="364" xr:uid="{00000000-0005-0000-0000-000050000000}"/>
    <cellStyle name="60% - Accent2 2 2 3 2" xfId="712" xr:uid="{00000000-0005-0000-0000-000050000000}"/>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3" xfId="23770" xr:uid="{217B6307-3CBA-4620-A6C2-BCCA296935AD}"/>
    <cellStyle name="60% - Accent2 2 2 3 2 2 2 2 4" xfId="11828" xr:uid="{4C1DC1E3-A894-4CD4-9C7F-C3414EB76E4E}"/>
    <cellStyle name="60% - Accent2 2 2 3 2 2 2 3" xfId="14841" xr:uid="{925F3A16-3B16-4816-9AFB-F212491BBCD3}"/>
    <cellStyle name="60% - Accent2 2 2 3 2 2 2 4" xfId="20800" xr:uid="{91327FC0-CF35-4D50-87EA-AC7843241F3E}"/>
    <cellStyle name="60% - Accent2 2 2 3 2 2 2 5" xfId="8858" xr:uid="{B4020ADA-71CA-4E47-87FE-14901845A706}"/>
    <cellStyle name="60% - Accent2 2 2 3 2 2 3" xfId="4404" xr:uid="{7659945C-E920-4AF6-AA58-B2A13FF2FD6A}"/>
    <cellStyle name="60% - Accent2 2 2 3 2 2 3 2" xfId="16367" xr:uid="{827CCBE2-E024-46D4-A179-EBFC003678D5}"/>
    <cellStyle name="60% - Accent2 2 2 3 2 2 3 3" xfId="22326" xr:uid="{D713321E-0906-444A-95AF-3DA19ED565D4}"/>
    <cellStyle name="60% - Accent2 2 2 3 2 2 3 4" xfId="10384" xr:uid="{9B033F76-63B1-4488-B900-F5D3F04DE350}"/>
    <cellStyle name="60% - Accent2 2 2 3 2 2 4" xfId="13397" xr:uid="{4BF3BF04-7744-476E-9A25-9986E4E958DE}"/>
    <cellStyle name="60% - Accent2 2 2 3 2 2 5" xfId="19356" xr:uid="{9DAB3905-31BB-41C6-8540-43C64FCF728E}"/>
    <cellStyle name="60% - Accent2 2 2 3 2 2 6" xfId="7414" xr:uid="{4ABD56CF-9C24-4858-AE25-075906E2ED3F}"/>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3" xfId="23048" xr:uid="{0F20E285-DF6B-4A37-8815-093128071568}"/>
    <cellStyle name="60% - Accent2 2 2 3 2 3 2 4" xfId="11106" xr:uid="{A42463FF-EF99-4A58-8112-7FD109E82FF0}"/>
    <cellStyle name="60% - Accent2 2 2 3 2 3 3" xfId="14119" xr:uid="{42AB6210-37F0-40D7-ACCE-87AC80286F20}"/>
    <cellStyle name="60% - Accent2 2 2 3 2 3 4" xfId="20078" xr:uid="{AF59A9C1-3F25-4D52-B11D-D8FF36635BE9}"/>
    <cellStyle name="60% - Accent2 2 2 3 2 3 5" xfId="8136" xr:uid="{74BC6C11-C1D4-49FA-BEA1-608AF81735D2}"/>
    <cellStyle name="60% - Accent2 2 2 3 2 4" xfId="3682" xr:uid="{6B3E163A-12ED-4AAF-97F9-87690871785E}"/>
    <cellStyle name="60% - Accent2 2 2 3 2 4 2" xfId="15645" xr:uid="{4423D325-AC06-45FD-AF2D-8EDF85BE1F8A}"/>
    <cellStyle name="60% - Accent2 2 2 3 2 4 3" xfId="21604" xr:uid="{443AE470-AA37-4A41-AAD8-9ED8B72071C8}"/>
    <cellStyle name="60% - Accent2 2 2 3 2 4 4" xfId="9662" xr:uid="{0ED03D6C-6C63-416E-806E-F5C219A48346}"/>
    <cellStyle name="60% - Accent2 2 2 3 2 5" xfId="12675" xr:uid="{812C1D99-6A8F-4E7C-B57B-90ED2B7CA662}"/>
    <cellStyle name="60% - Accent2 2 2 3 2 6" xfId="18634" xr:uid="{DBC8CCE3-23C2-40B3-A230-F141F231AB05}"/>
    <cellStyle name="60% - Accent2 2 2 3 2 7" xfId="6692" xr:uid="{E04CB415-3140-44AD-AF69-81B536E6D91F}"/>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3" xfId="23422" xr:uid="{A2B78489-96C9-451E-82A4-F6B244AE5040}"/>
    <cellStyle name="60% - Accent2 2 2 3 3 2 2 4" xfId="11480" xr:uid="{349234E2-A308-45AC-89CB-2BEC157BE68D}"/>
    <cellStyle name="60% - Accent2 2 2 3 3 2 3" xfId="14493" xr:uid="{5924E790-E09C-4767-8F85-39E92E235B3E}"/>
    <cellStyle name="60% - Accent2 2 2 3 3 2 4" xfId="20452" xr:uid="{70D37943-282A-430B-9D0D-40B56A351641}"/>
    <cellStyle name="60% - Accent2 2 2 3 3 2 5" xfId="8510" xr:uid="{1D7E3F9E-3FD5-43B8-9CA3-0CABF0E2B8BD}"/>
    <cellStyle name="60% - Accent2 2 2 3 3 3" xfId="4056" xr:uid="{316D0B04-5566-4842-A5FD-525857D3F5E0}"/>
    <cellStyle name="60% - Accent2 2 2 3 3 3 2" xfId="16019" xr:uid="{E66DEF5B-6DF7-4573-9039-FFEB2417D314}"/>
    <cellStyle name="60% - Accent2 2 2 3 3 3 3" xfId="21978" xr:uid="{6F06B03A-3CF7-4EB8-8361-00301F73E2CA}"/>
    <cellStyle name="60% - Accent2 2 2 3 3 3 4" xfId="10036" xr:uid="{4E5BE9EC-991F-41C7-A07E-E01B5BE71425}"/>
    <cellStyle name="60% - Accent2 2 2 3 3 4" xfId="13049" xr:uid="{D13FAE61-021C-444F-89EB-BAA804513F11}"/>
    <cellStyle name="60% - Accent2 2 2 3 3 5" xfId="19008" xr:uid="{1205183A-C0F1-425A-B024-87167EE3F3F6}"/>
    <cellStyle name="60% - Accent2 2 2 3 3 6" xfId="7066" xr:uid="{34F61B97-0D3F-4B39-9C0D-2B991941212E}"/>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3" xfId="22700" xr:uid="{8DE71C48-5935-48F6-AB79-7AC4EE98B998}"/>
    <cellStyle name="60% - Accent2 2 2 3 4 2 4" xfId="10758" xr:uid="{A5DD3FE0-E20A-4AD6-9B8E-4375C9358CD9}"/>
    <cellStyle name="60% - Accent2 2 2 3 4 3" xfId="13771" xr:uid="{BE613947-053E-4D8E-9E6B-BB0CB00FC860}"/>
    <cellStyle name="60% - Accent2 2 2 3 4 4" xfId="19730" xr:uid="{653E932D-5E14-4EB4-BFB8-AAD5E3F74E31}"/>
    <cellStyle name="60% - Accent2 2 2 3 4 5" xfId="7788" xr:uid="{F60CCED5-28A4-4FE0-A0D9-3D4481793EA9}"/>
    <cellStyle name="60% - Accent2 2 2 3 5" xfId="3334" xr:uid="{E6275915-F49E-48CF-8190-7807529F1378}"/>
    <cellStyle name="60% - Accent2 2 2 3 5 2" xfId="15297" xr:uid="{5C142665-0B46-4C17-ADD9-4E076EF4FB15}"/>
    <cellStyle name="60% - Accent2 2 2 3 5 3" xfId="21256" xr:uid="{8D3C6254-5E2F-4624-9938-F8912B649FEE}"/>
    <cellStyle name="60% - Accent2 2 2 3 5 4" xfId="9314" xr:uid="{39D09F2E-64EB-4980-8A74-7A269097A317}"/>
    <cellStyle name="60% - Accent2 2 2 3 6" xfId="12327" xr:uid="{B408C378-B18D-4630-926D-670EAC175A34}"/>
    <cellStyle name="60% - Accent2 2 2 3 7" xfId="18286" xr:uid="{367A0590-8277-43CB-91B4-CC5B0E81311A}"/>
    <cellStyle name="60% - Accent2 2 2 3 8" xfId="6344" xr:uid="{BD47383B-5E9A-44C2-B0CD-62E29DD98555}"/>
    <cellStyle name="60% - Accent2 2 2 4" xfId="480" xr:uid="{00000000-0005-0000-0000-000050000000}"/>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3" xfId="23538" xr:uid="{587541AC-587E-45B8-89B7-2A083EA5701F}"/>
    <cellStyle name="60% - Accent2 2 2 4 2 2 2 4" xfId="11596" xr:uid="{CE019EA2-CDDB-4A71-8317-DACF8CF8A39A}"/>
    <cellStyle name="60% - Accent2 2 2 4 2 2 3" xfId="14609" xr:uid="{D9D7873D-7A33-43F6-BFEE-CEF49A8B1BD4}"/>
    <cellStyle name="60% - Accent2 2 2 4 2 2 4" xfId="20568" xr:uid="{E6391D92-6FFA-416A-9139-CCE7D8D92891}"/>
    <cellStyle name="60% - Accent2 2 2 4 2 2 5" xfId="8626" xr:uid="{72ADB623-588D-436F-804F-51D167F9E83A}"/>
    <cellStyle name="60% - Accent2 2 2 4 2 3" xfId="4172" xr:uid="{2EAF4615-BD89-46BB-BBA6-D95F8F9280C3}"/>
    <cellStyle name="60% - Accent2 2 2 4 2 3 2" xfId="16135" xr:uid="{49828106-DDCF-416E-9D73-CF8294B0C0D9}"/>
    <cellStyle name="60% - Accent2 2 2 4 2 3 3" xfId="22094" xr:uid="{FBC2A6F2-C7AC-4832-BCBF-812AFA485E8E}"/>
    <cellStyle name="60% - Accent2 2 2 4 2 3 4" xfId="10152" xr:uid="{045274A2-16FD-45F2-8D83-F7389FE5CDB4}"/>
    <cellStyle name="60% - Accent2 2 2 4 2 4" xfId="13165" xr:uid="{5CD324A2-3E11-40FB-927F-4F8365240A63}"/>
    <cellStyle name="60% - Accent2 2 2 4 2 5" xfId="19124" xr:uid="{88145596-3670-45BC-96B7-5C636199C45F}"/>
    <cellStyle name="60% - Accent2 2 2 4 2 6" xfId="7182" xr:uid="{1222FF84-5B9F-4A21-A940-679C6E653FB8}"/>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3" xfId="22816" xr:uid="{B4B85123-B2BC-4DF7-B74C-123BD7EEE664}"/>
    <cellStyle name="60% - Accent2 2 2 4 3 2 4" xfId="10874" xr:uid="{21E93AB1-C86B-4EFD-A486-5F4D102B4A2B}"/>
    <cellStyle name="60% - Accent2 2 2 4 3 3" xfId="13887" xr:uid="{1B37CED0-A45A-4B2E-A4BD-D3759AD3F568}"/>
    <cellStyle name="60% - Accent2 2 2 4 3 4" xfId="19846" xr:uid="{85A928F9-ECBA-4F43-9285-6288157223FE}"/>
    <cellStyle name="60% - Accent2 2 2 4 3 5" xfId="7904" xr:uid="{44A853FE-B77B-41D1-8256-DA0346319100}"/>
    <cellStyle name="60% - Accent2 2 2 4 4" xfId="3450" xr:uid="{E9DC3B56-8103-497B-ACEF-85E810B6E528}"/>
    <cellStyle name="60% - Accent2 2 2 4 4 2" xfId="15413" xr:uid="{BA341CE8-374D-4EB1-9129-23503DED4E45}"/>
    <cellStyle name="60% - Accent2 2 2 4 4 3" xfId="21372" xr:uid="{2C63AD5B-4800-49FB-ADB7-4DBFE25CCEC2}"/>
    <cellStyle name="60% - Accent2 2 2 4 4 4" xfId="9430" xr:uid="{58D05AB1-7E3E-419A-BB66-316D9C1D35BC}"/>
    <cellStyle name="60% - Accent2 2 2 4 5" xfId="12443" xr:uid="{B4FB984A-ED7A-432E-9CF9-3935F6BE3E04}"/>
    <cellStyle name="60% - Accent2 2 2 4 6" xfId="18402" xr:uid="{336F8F1E-7784-46A4-AEB6-1D52B7CF847C}"/>
    <cellStyle name="60% - Accent2 2 2 4 7" xfId="6460" xr:uid="{D7E8036C-4B61-49D2-B74F-293030754FFE}"/>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3" xfId="23190" xr:uid="{4860A869-8A70-45FD-AF09-230E8B0826F2}"/>
    <cellStyle name="60% - Accent2 2 2 5 2 2 4" xfId="11248" xr:uid="{3CB59CF1-57CD-41EE-9A5D-BA41FC26A4F8}"/>
    <cellStyle name="60% - Accent2 2 2 5 2 3" xfId="14261" xr:uid="{3ABCF2A6-1406-4BC1-9E4A-3284F733176D}"/>
    <cellStyle name="60% - Accent2 2 2 5 2 4" xfId="20220" xr:uid="{3862AED0-9A13-400E-80D4-AEB55B62155F}"/>
    <cellStyle name="60% - Accent2 2 2 5 2 5" xfId="8278" xr:uid="{6025486B-DA10-4879-8243-F8D9050C1A69}"/>
    <cellStyle name="60% - Accent2 2 2 5 3" xfId="3824" xr:uid="{009B6E51-D164-4A7F-A7CE-8983B47DE7BA}"/>
    <cellStyle name="60% - Accent2 2 2 5 3 2" xfId="15787" xr:uid="{B09B40EE-50AD-40BE-8B4B-1165E9652ACF}"/>
    <cellStyle name="60% - Accent2 2 2 5 3 3" xfId="21746" xr:uid="{2E4E33CC-DA1D-4433-BE22-51CB4E3AC399}"/>
    <cellStyle name="60% - Accent2 2 2 5 3 4" xfId="9804" xr:uid="{5F4E6F8A-61BE-4677-AF19-690CE84F5C76}"/>
    <cellStyle name="60% - Accent2 2 2 5 4" xfId="12817" xr:uid="{53828174-8902-4B1E-A90F-6325A7F29687}"/>
    <cellStyle name="60% - Accent2 2 2 5 5" xfId="18776" xr:uid="{72F991AB-34B4-45CE-A2DD-8ED047E92E0B}"/>
    <cellStyle name="60% - Accent2 2 2 5 6" xfId="6834" xr:uid="{2A819BF5-F80A-4518-99EC-DE9D84A5C2A6}"/>
    <cellStyle name="60% - Accent2 2 2 6" xfId="1576" xr:uid="{00000000-0005-0000-0000-000050000000}"/>
    <cellStyle name="60% - Accent2 2 2 6 2" xfId="4546" xr:uid="{3E60A819-86E0-4C5D-9190-504082E77139}"/>
    <cellStyle name="60% - Accent2 2 2 6 2 2" xfId="16509" xr:uid="{613393F2-E363-4CAD-BDF1-32FBE0026031}"/>
    <cellStyle name="60% - Accent2 2 2 6 2 3" xfId="22468" xr:uid="{92831AB9-577F-498F-A673-C22A22801ADF}"/>
    <cellStyle name="60% - Accent2 2 2 6 2 4" xfId="10526" xr:uid="{36AD9AB4-475D-4F29-95E0-013E779E84A7}"/>
    <cellStyle name="60% - Accent2 2 2 6 3" xfId="13539" xr:uid="{FFD71F9B-44FD-457F-ADA7-7AD44A6EEF14}"/>
    <cellStyle name="60% - Accent2 2 2 6 4" xfId="19498" xr:uid="{358B2F31-A136-413A-88D9-80EA93BDF3C7}"/>
    <cellStyle name="60% - Accent2 2 2 6 5" xfId="7556" xr:uid="{40AFE87A-FCBC-4405-A3B1-62350FC6EA90}"/>
    <cellStyle name="60% - Accent2 2 2 7" xfId="3102" xr:uid="{394FDCB1-0191-4492-B0D7-7DD05CE0205E}"/>
    <cellStyle name="60% - Accent2 2 2 7 2" xfId="15065" xr:uid="{D9BD4ECC-8F6E-4FD2-9C0D-AD3E87CF2DE0}"/>
    <cellStyle name="60% - Accent2 2 2 7 3" xfId="21024" xr:uid="{D9567AA3-2FF4-4572-ADFA-F6D81448CFCC}"/>
    <cellStyle name="60% - Accent2 2 2 7 4" xfId="9082" xr:uid="{63FFB68F-689B-414E-8008-F7607285FFF7}"/>
    <cellStyle name="60% - Accent2 2 2 8" xfId="12095" xr:uid="{231C7604-6EBC-4C35-8444-21AD8774229A}"/>
    <cellStyle name="60% - Accent2 2 2 9" xfId="18054" xr:uid="{36CD9CAC-EDAD-40E2-95B1-EAFF041E7EC3}"/>
    <cellStyle name="60% - Accent2 2 3" xfId="190" xr:uid="{00000000-0005-0000-0000-000050000000}"/>
    <cellStyle name="60% - Accent2 2 3 2" xfId="538" xr:uid="{00000000-0005-0000-0000-000050000000}"/>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3" xfId="23596" xr:uid="{D92D9589-CD3F-4C71-B78E-35A5BE174C6B}"/>
    <cellStyle name="60% - Accent2 2 3 2 2 2 2 4" xfId="11654" xr:uid="{EBD7FE02-091A-4EA4-B38D-073D14203EE2}"/>
    <cellStyle name="60% - Accent2 2 3 2 2 2 3" xfId="14667" xr:uid="{029762CD-8A00-4FA3-B0FF-048CF7D27A7C}"/>
    <cellStyle name="60% - Accent2 2 3 2 2 2 4" xfId="20626" xr:uid="{0CA52483-71BF-489C-A2C1-2EE9719CC722}"/>
    <cellStyle name="60% - Accent2 2 3 2 2 2 5" xfId="8684" xr:uid="{9F1AB29C-F3F5-4ED0-A873-3293B669BAA4}"/>
    <cellStyle name="60% - Accent2 2 3 2 2 3" xfId="4230" xr:uid="{44F7F832-906A-4F01-8A17-EE9DE801D1DA}"/>
    <cellStyle name="60% - Accent2 2 3 2 2 3 2" xfId="16193" xr:uid="{1B899B1C-50B1-4C85-B1E3-F7BBED8F8FD6}"/>
    <cellStyle name="60% - Accent2 2 3 2 2 3 3" xfId="22152" xr:uid="{C132B829-DD9A-4037-9341-0804952A23DC}"/>
    <cellStyle name="60% - Accent2 2 3 2 2 3 4" xfId="10210" xr:uid="{5D7B9801-18A4-44E6-9FFB-DB24CB938519}"/>
    <cellStyle name="60% - Accent2 2 3 2 2 4" xfId="13223" xr:uid="{A15B4653-1C71-41D4-9287-70DAF6713E93}"/>
    <cellStyle name="60% - Accent2 2 3 2 2 5" xfId="19182" xr:uid="{2CD327F6-4D0B-4810-A7E6-FC2E6FE093FD}"/>
    <cellStyle name="60% - Accent2 2 3 2 2 6" xfId="7240" xr:uid="{5743EB0A-AEE7-4456-8797-6A2475D09D6F}"/>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3" xfId="22874" xr:uid="{206B47D7-6CC6-447D-AD90-87999FBE6A34}"/>
    <cellStyle name="60% - Accent2 2 3 2 3 2 4" xfId="10932" xr:uid="{6D79771A-9B6E-46B6-BDC0-F576500E8568}"/>
    <cellStyle name="60% - Accent2 2 3 2 3 3" xfId="13945" xr:uid="{209A7DAC-29E6-41FB-9374-CB862A0084F2}"/>
    <cellStyle name="60% - Accent2 2 3 2 3 4" xfId="19904" xr:uid="{C5458315-12C7-4EA8-AE8F-F1B68F1ACE69}"/>
    <cellStyle name="60% - Accent2 2 3 2 3 5" xfId="7962" xr:uid="{E14017AF-447C-42A4-8BAC-F1ADA322CD49}"/>
    <cellStyle name="60% - Accent2 2 3 2 4" xfId="3508" xr:uid="{859A2F1B-BC64-4C3D-87A2-A5A22142AAEF}"/>
    <cellStyle name="60% - Accent2 2 3 2 4 2" xfId="15471" xr:uid="{3A33E4F7-A0A2-4B28-AAA7-AC610B7A6BE8}"/>
    <cellStyle name="60% - Accent2 2 3 2 4 3" xfId="21430" xr:uid="{98965218-78F3-41AA-9CF3-F0DDFE75878F}"/>
    <cellStyle name="60% - Accent2 2 3 2 4 4" xfId="9488" xr:uid="{D7CD36E4-520F-430E-8042-5C4DFB9B15FE}"/>
    <cellStyle name="60% - Accent2 2 3 2 5" xfId="12501" xr:uid="{5C862000-ED54-4C50-9C18-1299FDBA35F2}"/>
    <cellStyle name="60% - Accent2 2 3 2 6" xfId="18460" xr:uid="{A468305D-5D9D-457D-8830-0206A7345347}"/>
    <cellStyle name="60% - Accent2 2 3 2 7" xfId="6518" xr:uid="{1487E990-6351-4D28-BBA8-2BF8B4C99347}"/>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3" xfId="23248" xr:uid="{62D75188-9DC5-4B12-998C-83A1B0B79491}"/>
    <cellStyle name="60% - Accent2 2 3 3 2 2 4" xfId="11306" xr:uid="{6BFEE3E7-947B-4733-9669-F95CC219DE0B}"/>
    <cellStyle name="60% - Accent2 2 3 3 2 3" xfId="14319" xr:uid="{32FF3692-87C3-439D-A883-B02157CDCFD7}"/>
    <cellStyle name="60% - Accent2 2 3 3 2 4" xfId="20278" xr:uid="{3F7BE8F0-ACB8-4E8E-BE83-E03311D13B56}"/>
    <cellStyle name="60% - Accent2 2 3 3 2 5" xfId="8336" xr:uid="{551C5A64-AEFB-4E12-A537-B93CB0CD4482}"/>
    <cellStyle name="60% - Accent2 2 3 3 3" xfId="3882" xr:uid="{72563790-EF39-4AA2-8DD6-D41A781BDF44}"/>
    <cellStyle name="60% - Accent2 2 3 3 3 2" xfId="15845" xr:uid="{4B556F6D-D7E7-40A1-90BD-CCC8BDD95148}"/>
    <cellStyle name="60% - Accent2 2 3 3 3 3" xfId="21804" xr:uid="{017CA77F-D9C6-40A4-AEDD-ECADA85C8636}"/>
    <cellStyle name="60% - Accent2 2 3 3 3 4" xfId="9862" xr:uid="{0BEEB8FD-D3F8-45B2-AF86-3B9E8E788042}"/>
    <cellStyle name="60% - Accent2 2 3 3 4" xfId="12875" xr:uid="{A284C266-10BD-455B-AA8B-CA0F046510CE}"/>
    <cellStyle name="60% - Accent2 2 3 3 5" xfId="18834" xr:uid="{5B51D139-3C30-4718-AAE3-4882B9C4D1DA}"/>
    <cellStyle name="60% - Accent2 2 3 3 6" xfId="6892" xr:uid="{DE76CDF6-857A-4FFD-BD27-A0ECCC847A3E}"/>
    <cellStyle name="60% - Accent2 2 3 4" xfId="1634" xr:uid="{00000000-0005-0000-0000-000050000000}"/>
    <cellStyle name="60% - Accent2 2 3 4 2" xfId="4604" xr:uid="{F5D1CC8A-4801-4602-84C3-9F3B8D906FF0}"/>
    <cellStyle name="60% - Accent2 2 3 4 2 2" xfId="16567" xr:uid="{2E20AEA9-45EB-4052-932D-E07C944CA34B}"/>
    <cellStyle name="60% - Accent2 2 3 4 2 3" xfId="22526" xr:uid="{DB11824D-4AFE-485E-A9FE-BD99A96AEE85}"/>
    <cellStyle name="60% - Accent2 2 3 4 2 4" xfId="10584" xr:uid="{A0B56E49-1D25-4CAA-BBA4-D29490FD9389}"/>
    <cellStyle name="60% - Accent2 2 3 4 3" xfId="13597" xr:uid="{338D1ACF-9036-4E42-918C-6BA93D9CAC74}"/>
    <cellStyle name="60% - Accent2 2 3 4 4" xfId="19556" xr:uid="{A5F913D0-9C2D-48A2-B49C-ADF6777DE737}"/>
    <cellStyle name="60% - Accent2 2 3 4 5" xfId="7614" xr:uid="{00D8511A-253C-413D-A2BC-100B5D0EA9F6}"/>
    <cellStyle name="60% - Accent2 2 3 5" xfId="3160" xr:uid="{AE06E521-8FFD-4366-B82B-F4D0B61CF89C}"/>
    <cellStyle name="60% - Accent2 2 3 5 2" xfId="15123" xr:uid="{FB4425E8-6771-4C70-89A5-17CC2E9ED8C2}"/>
    <cellStyle name="60% - Accent2 2 3 5 3" xfId="21082" xr:uid="{9FEB854C-DDBA-49BD-BE9A-6A540917B692}"/>
    <cellStyle name="60% - Accent2 2 3 5 4" xfId="9140" xr:uid="{79BE98CB-1803-4A79-B86C-63506A5696A3}"/>
    <cellStyle name="60% - Accent2 2 3 6" xfId="12153" xr:uid="{E5A87AF0-96FA-45C9-8F52-F68FE284742F}"/>
    <cellStyle name="60% - Accent2 2 3 7" xfId="18112" xr:uid="{18B931C7-2103-4543-811F-A8F17A52D4F7}"/>
    <cellStyle name="60% - Accent2 2 3 8" xfId="6170" xr:uid="{D4E387EE-CC2B-4B21-A2A2-2F512CF7FC1E}"/>
    <cellStyle name="60% - Accent2 2 4" xfId="306" xr:uid="{00000000-0005-0000-0000-000050000000}"/>
    <cellStyle name="60% - Accent2 2 4 2" xfId="654" xr:uid="{00000000-0005-0000-0000-000050000000}"/>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3" xfId="23712" xr:uid="{F8CC8340-876D-48E1-9746-11E8E3F30D13}"/>
    <cellStyle name="60% - Accent2 2 4 2 2 2 2 4" xfId="11770" xr:uid="{913463B2-2202-426C-A201-571BB5604FCD}"/>
    <cellStyle name="60% - Accent2 2 4 2 2 2 3" xfId="14783" xr:uid="{D7FBC61B-7431-4A7D-AF59-808A4A145888}"/>
    <cellStyle name="60% - Accent2 2 4 2 2 2 4" xfId="20742" xr:uid="{A1102763-D95A-45C7-87F0-55BD0643DE4E}"/>
    <cellStyle name="60% - Accent2 2 4 2 2 2 5" xfId="8800" xr:uid="{AD7E3755-46FD-4D8C-B01A-0C88EE8020A0}"/>
    <cellStyle name="60% - Accent2 2 4 2 2 3" xfId="4346" xr:uid="{61BF4DD7-0B48-4B1B-ADF3-C00594B4265C}"/>
    <cellStyle name="60% - Accent2 2 4 2 2 3 2" xfId="16309" xr:uid="{B61412AA-F2FA-46BB-A180-5B201BE84D76}"/>
    <cellStyle name="60% - Accent2 2 4 2 2 3 3" xfId="22268" xr:uid="{472C5040-B6A4-424A-A85A-6502B47F2FDB}"/>
    <cellStyle name="60% - Accent2 2 4 2 2 3 4" xfId="10326" xr:uid="{9D7BD307-6D47-4E2C-88C6-4E070D6D4624}"/>
    <cellStyle name="60% - Accent2 2 4 2 2 4" xfId="13339" xr:uid="{76EEB9E8-F69C-4B17-ACAE-A67FC61C88F7}"/>
    <cellStyle name="60% - Accent2 2 4 2 2 5" xfId="19298" xr:uid="{B8851448-235A-4A52-BE76-582F9A1C95C9}"/>
    <cellStyle name="60% - Accent2 2 4 2 2 6" xfId="7356" xr:uid="{0284FD2E-198F-4C44-AA29-55AD507F2208}"/>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3" xfId="22990" xr:uid="{6E86D1DD-68A2-4627-A811-C15F7332B571}"/>
    <cellStyle name="60% - Accent2 2 4 2 3 2 4" xfId="11048" xr:uid="{9284B663-6C1A-49B1-8155-80C8B74733D6}"/>
    <cellStyle name="60% - Accent2 2 4 2 3 3" xfId="14061" xr:uid="{ACFB2BBB-545E-4F0C-B687-CAE8F0D47D05}"/>
    <cellStyle name="60% - Accent2 2 4 2 3 4" xfId="20020" xr:uid="{7D20A386-6183-4DB5-96FA-0A71202F6B3D}"/>
    <cellStyle name="60% - Accent2 2 4 2 3 5" xfId="8078" xr:uid="{72F47DAE-0461-479B-BBB8-19402D3B1198}"/>
    <cellStyle name="60% - Accent2 2 4 2 4" xfId="3624" xr:uid="{DE097FE0-1E35-4877-A504-CFDB1116A578}"/>
    <cellStyle name="60% - Accent2 2 4 2 4 2" xfId="15587" xr:uid="{3DDC6476-C385-44E5-9037-3E9CB5578CD9}"/>
    <cellStyle name="60% - Accent2 2 4 2 4 3" xfId="21546" xr:uid="{422B90A4-86FD-4695-8DC9-C8930831B1D4}"/>
    <cellStyle name="60% - Accent2 2 4 2 4 4" xfId="9604" xr:uid="{6CE172EA-53F9-4B8B-A37D-660272BC350D}"/>
    <cellStyle name="60% - Accent2 2 4 2 5" xfId="12617" xr:uid="{837ED5AC-1D0B-4211-A222-44CEE9AB094B}"/>
    <cellStyle name="60% - Accent2 2 4 2 6" xfId="18576" xr:uid="{8E15F82A-C443-48C2-BAA6-70E514980CD7}"/>
    <cellStyle name="60% - Accent2 2 4 2 7" xfId="6634" xr:uid="{084F1A9F-FB7E-4C15-97C7-FDB04C0C024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3" xfId="23364" xr:uid="{A80C7760-6DA7-42A4-BC38-69C14C2A322D}"/>
    <cellStyle name="60% - Accent2 2 4 3 2 2 4" xfId="11422" xr:uid="{58162C29-F4BD-4DCE-AADF-AC92B2E2DE7F}"/>
    <cellStyle name="60% - Accent2 2 4 3 2 3" xfId="14435" xr:uid="{AF97241D-FBEB-4618-A416-97CC50F1F8B6}"/>
    <cellStyle name="60% - Accent2 2 4 3 2 4" xfId="20394" xr:uid="{4234B137-49D3-42F4-B5EC-1A863590D546}"/>
    <cellStyle name="60% - Accent2 2 4 3 2 5" xfId="8452" xr:uid="{16258883-8210-418A-AF27-DC36A0CF192D}"/>
    <cellStyle name="60% - Accent2 2 4 3 3" xfId="3998" xr:uid="{C14FB8A4-AD56-441E-9A73-95E756D11C75}"/>
    <cellStyle name="60% - Accent2 2 4 3 3 2" xfId="15961" xr:uid="{7ED96F6F-70D7-4051-8904-4E202461F01D}"/>
    <cellStyle name="60% - Accent2 2 4 3 3 3" xfId="21920" xr:uid="{262C64CD-3869-4855-AA64-081094E6F303}"/>
    <cellStyle name="60% - Accent2 2 4 3 3 4" xfId="9978" xr:uid="{4FCBAD3F-34D3-4701-B55A-089DCF92F6CC}"/>
    <cellStyle name="60% - Accent2 2 4 3 4" xfId="12991" xr:uid="{12DE4B87-1FAC-4E53-B47B-1286945D7911}"/>
    <cellStyle name="60% - Accent2 2 4 3 5" xfId="18950" xr:uid="{A69EB571-7587-41EB-AB43-6D65F89240D5}"/>
    <cellStyle name="60% - Accent2 2 4 3 6" xfId="7008" xr:uid="{BC290213-AC4A-42EC-850A-4E8C3E92654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3" xfId="22642" xr:uid="{AA744E6A-D2FA-4AA9-B7D2-A392A045CC0F}"/>
    <cellStyle name="60% - Accent2 2 4 4 2 4" xfId="10700" xr:uid="{50D1F7E8-AE4B-4D45-8991-F559E24FB750}"/>
    <cellStyle name="60% - Accent2 2 4 4 3" xfId="13713" xr:uid="{2E076EB4-1855-4CE7-B001-30C507EB0F3B}"/>
    <cellStyle name="60% - Accent2 2 4 4 4" xfId="19672" xr:uid="{53493968-F1EC-427D-9CD6-F6AA86AD6F87}"/>
    <cellStyle name="60% - Accent2 2 4 4 5" xfId="7730" xr:uid="{38E2925F-ACF4-4E94-96D3-0DC5EAD7C72E}"/>
    <cellStyle name="60% - Accent2 2 4 5" xfId="3276" xr:uid="{1279D4DF-4F45-49E2-9391-9F345FBA87A5}"/>
    <cellStyle name="60% - Accent2 2 4 5 2" xfId="15239" xr:uid="{AA944F87-1DC1-471D-96A0-2C476F81B67A}"/>
    <cellStyle name="60% - Accent2 2 4 5 3" xfId="21198" xr:uid="{667B29C7-196A-4D56-A451-608AB0A11C93}"/>
    <cellStyle name="60% - Accent2 2 4 5 4" xfId="9256" xr:uid="{A1014C61-000D-486C-BDFA-1B4818C1031B}"/>
    <cellStyle name="60% - Accent2 2 4 6" xfId="12269" xr:uid="{ABB81A73-4032-4A2E-A936-DAECCE61D9F9}"/>
    <cellStyle name="60% - Accent2 2 4 7" xfId="18228" xr:uid="{C4D3F1B6-865E-448A-ABFB-044AFD7CB639}"/>
    <cellStyle name="60% - Accent2 2 4 8" xfId="6286" xr:uid="{EDFCAD2D-6539-4D14-970E-36ED5B3D6A8E}"/>
    <cellStyle name="60% - Accent2 2 5" xfId="422" xr:uid="{00000000-0005-0000-0000-000050000000}"/>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3" xfId="23480" xr:uid="{8518082A-F111-4E25-B220-0F39A5C944E1}"/>
    <cellStyle name="60% - Accent2 2 5 2 2 2 4" xfId="11538" xr:uid="{5C6C936C-81DC-4CD7-887D-5046D866B370}"/>
    <cellStyle name="60% - Accent2 2 5 2 2 3" xfId="14551" xr:uid="{E3E67B18-92AC-4931-B13A-B21B20D8709C}"/>
    <cellStyle name="60% - Accent2 2 5 2 2 4" xfId="20510" xr:uid="{C181BDA0-748A-4554-B41E-D22431EE54E3}"/>
    <cellStyle name="60% - Accent2 2 5 2 2 5" xfId="8568" xr:uid="{4DD447DA-0DF9-44C1-B5CF-AA11CFFC053C}"/>
    <cellStyle name="60% - Accent2 2 5 2 3" xfId="4114" xr:uid="{9586E801-71E5-4656-B75B-4424C5354847}"/>
    <cellStyle name="60% - Accent2 2 5 2 3 2" xfId="16077" xr:uid="{22CF3F27-BB3F-45A1-94E5-99D8259526BB}"/>
    <cellStyle name="60% - Accent2 2 5 2 3 3" xfId="22036" xr:uid="{7B5CDCED-07A8-4FD9-AE6D-F44594830FA7}"/>
    <cellStyle name="60% - Accent2 2 5 2 3 4" xfId="10094" xr:uid="{5BAD5737-E646-408A-A259-797570CA4DEB}"/>
    <cellStyle name="60% - Accent2 2 5 2 4" xfId="13107" xr:uid="{6FA2F563-613F-4AF6-8891-1280A97E86AE}"/>
    <cellStyle name="60% - Accent2 2 5 2 5" xfId="19066" xr:uid="{8738BFB6-9673-4747-9A0B-9EA779141707}"/>
    <cellStyle name="60% - Accent2 2 5 2 6" xfId="7124" xr:uid="{82B635F2-8F4F-42D4-B7E3-74B48EC0113F}"/>
    <cellStyle name="60% - Accent2 2 5 3" xfId="1866" xr:uid="{00000000-0005-0000-0000-000050000000}"/>
    <cellStyle name="60% - Accent2 2 5 3 2" xfId="4836" xr:uid="{DBA8A27E-7A84-476C-A3FD-31974E9AE8E4}"/>
    <cellStyle name="60% - Accent2 2 5 3 2 2" xfId="16799" xr:uid="{A2E794FE-6A74-4099-AEAA-2089192F7552}"/>
    <cellStyle name="60% - Accent2 2 5 3 2 3" xfId="22758" xr:uid="{A6953F95-AD77-4B35-BB90-98F25EC9EF9F}"/>
    <cellStyle name="60% - Accent2 2 5 3 2 4" xfId="10816" xr:uid="{FAF97FA3-2BC7-4536-AF91-72FF550B9B8C}"/>
    <cellStyle name="60% - Accent2 2 5 3 3" xfId="13829" xr:uid="{FE78751A-84F1-462E-B4F0-FCA7C45CF0AB}"/>
    <cellStyle name="60% - Accent2 2 5 3 4" xfId="19788" xr:uid="{519AC0B6-35E4-4F12-9AA9-6AEBDC307E31}"/>
    <cellStyle name="60% - Accent2 2 5 3 5" xfId="7846" xr:uid="{1DCB48FB-EE8E-4477-946B-F2206DC8A68D}"/>
    <cellStyle name="60% - Accent2 2 5 4" xfId="3392" xr:uid="{E7CF5C87-F03F-4C14-A9B8-3BA176C5B08C}"/>
    <cellStyle name="60% - Accent2 2 5 4 2" xfId="15355" xr:uid="{01B48C5A-595C-4B4A-9592-41E448B88674}"/>
    <cellStyle name="60% - Accent2 2 5 4 3" xfId="21314" xr:uid="{216EC406-BF08-45CD-9E82-BC95C2EAD99E}"/>
    <cellStyle name="60% - Accent2 2 5 4 4" xfId="9372" xr:uid="{ABF884CA-E634-4B97-8905-E8C51580849E}"/>
    <cellStyle name="60% - Accent2 2 5 5" xfId="12385" xr:uid="{3B1F9725-FFFF-46AC-B054-8EE5C00FBC27}"/>
    <cellStyle name="60% - Accent2 2 5 6" xfId="18344" xr:uid="{34CCF683-A2E0-4D4F-8C17-1EB20AED8AD6}"/>
    <cellStyle name="60% - Accent2 2 5 7" xfId="6402" xr:uid="{25D9E4DF-EF19-46BA-A504-0C43241E54F7}"/>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3" xfId="23132" xr:uid="{D6AB6B25-85A8-4DE2-A0B3-0322FD0DDE8E}"/>
    <cellStyle name="60% - Accent2 2 6 2 2 4" xfId="11190" xr:uid="{62F28B6F-1EB4-4E64-A2F6-3AE6E1E00B55}"/>
    <cellStyle name="60% - Accent2 2 6 2 3" xfId="14203" xr:uid="{14714AF4-877D-47D0-9155-B6ECEC13DE7B}"/>
    <cellStyle name="60% - Accent2 2 6 2 4" xfId="20162" xr:uid="{C9EE034D-A64C-4315-A103-6C711CF938D9}"/>
    <cellStyle name="60% - Accent2 2 6 2 5" xfId="8220" xr:uid="{3981CE6F-6F80-428F-9882-70A5B878A244}"/>
    <cellStyle name="60% - Accent2 2 6 3" xfId="3766" xr:uid="{8591B8AA-14A9-4880-BD91-F8C74D75E6D5}"/>
    <cellStyle name="60% - Accent2 2 6 3 2" xfId="15729" xr:uid="{EE7CA546-1D1A-4D78-A684-3D5CCC537450}"/>
    <cellStyle name="60% - Accent2 2 6 3 3" xfId="21688" xr:uid="{F7DE212B-0CB3-486B-AC91-5E9C2C909029}"/>
    <cellStyle name="60% - Accent2 2 6 3 4" xfId="9746" xr:uid="{83C65DB0-B5D8-43C0-AA43-D545416ABC8E}"/>
    <cellStyle name="60% - Accent2 2 6 4" xfId="12759" xr:uid="{9AEDD20E-4AFF-490B-B370-74A7C94A5BC5}"/>
    <cellStyle name="60% - Accent2 2 6 5" xfId="18718" xr:uid="{59CC270F-B409-46FC-96CD-1A44D24542C8}"/>
    <cellStyle name="60% - Accent2 2 6 6" xfId="6776" xr:uid="{D263D3D2-7BA2-48EE-AD3C-1DE30183E80F}"/>
    <cellStyle name="60% - Accent2 2 7" xfId="1518" xr:uid="{00000000-0005-0000-0000-000050000000}"/>
    <cellStyle name="60% - Accent2 2 7 2" xfId="4488" xr:uid="{B5A8F73A-F818-4BC4-BE0C-786F050057AD}"/>
    <cellStyle name="60% - Accent2 2 7 2 2" xfId="16451" xr:uid="{8FCB09C4-10E8-48E5-95F7-B9E31A677A4F}"/>
    <cellStyle name="60% - Accent2 2 7 2 3" xfId="22410" xr:uid="{282EB23C-DCB4-4A54-BC1D-C3048988F60D}"/>
    <cellStyle name="60% - Accent2 2 7 2 4" xfId="10468" xr:uid="{B0B5FA27-77F0-4ADB-9B93-B7B28BB1A25D}"/>
    <cellStyle name="60% - Accent2 2 7 3" xfId="13481" xr:uid="{46A69BDD-6DA6-4B91-BA1A-22A6B85A3931}"/>
    <cellStyle name="60% - Accent2 2 7 4" xfId="19440" xr:uid="{2C2203BE-6B7D-49F4-9267-B56DA5CCD5A4}"/>
    <cellStyle name="60% - Accent2 2 7 5" xfId="7498" xr:uid="{BEA6F505-E8F6-444B-8A64-DDF614CC9FC7}"/>
    <cellStyle name="60% - Accent2 2 8" xfId="3044" xr:uid="{3FA726E4-7348-45F4-820F-0A36FE7526AE}"/>
    <cellStyle name="60% - Accent2 2 8 2" xfId="15007" xr:uid="{DBBEF998-1A39-4024-AA28-ADED7975C1A6}"/>
    <cellStyle name="60% - Accent2 2 8 3" xfId="20966" xr:uid="{4E2DBE87-0199-442A-ACC4-226C617F3305}"/>
    <cellStyle name="60% - Accent2 2 8 4" xfId="9024" xr:uid="{DC6EF7F8-A676-4C5C-8554-0C5D2D935C59}"/>
    <cellStyle name="60% - Accent2 2 9" xfId="12037" xr:uid="{1CC072F4-5E67-4FC1-8CF6-2800CB9EAC2E}"/>
    <cellStyle name="60% - Accent2 3" xfId="101" xr:uid="{00000000-0005-0000-0000-000078000000}"/>
    <cellStyle name="60% - Accent2 3 10" xfId="6081" xr:uid="{7642754A-81AD-46C1-BBB3-04FAA8E49E72}"/>
    <cellStyle name="60% - Accent2 3 2" xfId="217" xr:uid="{00000000-0005-0000-0000-000078000000}"/>
    <cellStyle name="60% - Accent2 3 2 2" xfId="565" xr:uid="{00000000-0005-0000-0000-000078000000}"/>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3" xfId="23623" xr:uid="{9074C849-C0A7-4AFB-A032-F79E875C7ED2}"/>
    <cellStyle name="60% - Accent2 3 2 2 2 2 2 4" xfId="11681" xr:uid="{CA0F442B-B879-4925-B0BC-DC0C1E03F73F}"/>
    <cellStyle name="60% - Accent2 3 2 2 2 2 3" xfId="14694" xr:uid="{1D6ABE73-F284-4621-A838-D152219B9C59}"/>
    <cellStyle name="60% - Accent2 3 2 2 2 2 4" xfId="20653" xr:uid="{86DB69F8-BDC9-4B77-A0E6-603F05279AE7}"/>
    <cellStyle name="60% - Accent2 3 2 2 2 2 5" xfId="8711" xr:uid="{9B349672-EDC0-4F13-B876-38DC23B9386E}"/>
    <cellStyle name="60% - Accent2 3 2 2 2 3" xfId="4257" xr:uid="{FB09A9A8-78BE-46EF-A431-78B9D1869A1B}"/>
    <cellStyle name="60% - Accent2 3 2 2 2 3 2" xfId="16220" xr:uid="{8D741E74-1CA6-44B4-B97E-B60F0957A248}"/>
    <cellStyle name="60% - Accent2 3 2 2 2 3 3" xfId="22179" xr:uid="{C921DBB0-DB5B-427E-AFC6-77DF00F662F3}"/>
    <cellStyle name="60% - Accent2 3 2 2 2 3 4" xfId="10237" xr:uid="{431616D8-77EB-452C-8201-70D2C95EEC47}"/>
    <cellStyle name="60% - Accent2 3 2 2 2 4" xfId="13250" xr:uid="{B0820538-B44E-474D-B172-20137ECB8BC5}"/>
    <cellStyle name="60% - Accent2 3 2 2 2 5" xfId="19209" xr:uid="{596D897C-F2B4-4F0C-B481-85A22A602146}"/>
    <cellStyle name="60% - Accent2 3 2 2 2 6" xfId="7267" xr:uid="{12F5A8AC-D169-4AA8-87AA-FABEF7FF137D}"/>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3" xfId="22901" xr:uid="{F0268478-934B-4A14-B900-DA24FF354203}"/>
    <cellStyle name="60% - Accent2 3 2 2 3 2 4" xfId="10959" xr:uid="{E7A2E367-F9B3-4BBF-8C79-E1BA4496A7C5}"/>
    <cellStyle name="60% - Accent2 3 2 2 3 3" xfId="13972" xr:uid="{1D007E6A-35BD-4952-B558-97CB7BF35ED8}"/>
    <cellStyle name="60% - Accent2 3 2 2 3 4" xfId="19931" xr:uid="{DED4D9DE-BBF1-465C-9266-9359079FB4DD}"/>
    <cellStyle name="60% - Accent2 3 2 2 3 5" xfId="7989" xr:uid="{B5496458-158E-46D4-BF76-558551952FF5}"/>
    <cellStyle name="60% - Accent2 3 2 2 4" xfId="3535" xr:uid="{3C7767C6-1127-4C38-B1E7-6CC0906955B1}"/>
    <cellStyle name="60% - Accent2 3 2 2 4 2" xfId="15498" xr:uid="{BB7D40C0-520E-44BD-AD36-63CCEAB5F9C6}"/>
    <cellStyle name="60% - Accent2 3 2 2 4 3" xfId="21457" xr:uid="{C63E37CB-8B4C-4984-AFBA-0B23BE23ED9B}"/>
    <cellStyle name="60% - Accent2 3 2 2 4 4" xfId="9515" xr:uid="{11A8044B-09C3-4C08-8879-F7B40640ABA7}"/>
    <cellStyle name="60% - Accent2 3 2 2 5" xfId="12528" xr:uid="{C8CB2768-E22E-4468-AABE-C53650BAC0EC}"/>
    <cellStyle name="60% - Accent2 3 2 2 6" xfId="18487" xr:uid="{CABDA055-9729-48A5-AF55-3D6ABEA0003C}"/>
    <cellStyle name="60% - Accent2 3 2 2 7" xfId="6545" xr:uid="{1EF494AA-205E-4885-BE37-0EE509ED2129}"/>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3" xfId="23275" xr:uid="{6EB9ACB9-A713-44B3-9410-3648A1020CB1}"/>
    <cellStyle name="60% - Accent2 3 2 3 2 2 4" xfId="11333" xr:uid="{AC38D2EC-C788-4696-A682-E4A4194E54A3}"/>
    <cellStyle name="60% - Accent2 3 2 3 2 3" xfId="14346" xr:uid="{31DA473C-4DE6-45B7-959B-F009FAD70D5D}"/>
    <cellStyle name="60% - Accent2 3 2 3 2 4" xfId="20305" xr:uid="{BF590240-3CD4-4396-BCF2-1BE77F50A4C7}"/>
    <cellStyle name="60% - Accent2 3 2 3 2 5" xfId="8363" xr:uid="{6187F7B8-A228-4F9B-80CB-C4301A3005F3}"/>
    <cellStyle name="60% - Accent2 3 2 3 3" xfId="3909" xr:uid="{6C5710E9-13AB-48A7-9F4A-E846982A29C7}"/>
    <cellStyle name="60% - Accent2 3 2 3 3 2" xfId="15872" xr:uid="{9A9A960B-245A-4619-9864-747164F3DE96}"/>
    <cellStyle name="60% - Accent2 3 2 3 3 3" xfId="21831" xr:uid="{F8B0C58E-2DDD-44F6-A9FA-9C4FC75AFA7A}"/>
    <cellStyle name="60% - Accent2 3 2 3 3 4" xfId="9889" xr:uid="{A0C36AD1-29C5-417F-B95E-E993CEDEA5AF}"/>
    <cellStyle name="60% - Accent2 3 2 3 4" xfId="12902" xr:uid="{F0667502-9981-4F18-8E94-C4C167A2694B}"/>
    <cellStyle name="60% - Accent2 3 2 3 5" xfId="18861" xr:uid="{800F0E59-5F2D-4AA9-BDA4-A6A430A04106}"/>
    <cellStyle name="60% - Accent2 3 2 3 6" xfId="6919" xr:uid="{209D4C37-3CD3-4CA3-903C-9FDCF8DC23A2}"/>
    <cellStyle name="60% - Accent2 3 2 4" xfId="1661" xr:uid="{00000000-0005-0000-0000-000078000000}"/>
    <cellStyle name="60% - Accent2 3 2 4 2" xfId="4631" xr:uid="{BC3A1CED-CF2C-4636-8EBF-F4B30608DEFC}"/>
    <cellStyle name="60% - Accent2 3 2 4 2 2" xfId="16594" xr:uid="{C80CE9E3-E63E-4F33-9ED4-8209B7AFAEDE}"/>
    <cellStyle name="60% - Accent2 3 2 4 2 3" xfId="22553" xr:uid="{A419B5E5-B629-41D1-86F8-C3B789B6DD05}"/>
    <cellStyle name="60% - Accent2 3 2 4 2 4" xfId="10611" xr:uid="{D8FCAA7D-82D7-4730-8D35-C3E0175E78FF}"/>
    <cellStyle name="60% - Accent2 3 2 4 3" xfId="13624" xr:uid="{A6E1740A-06CE-4E5F-8487-CCB5B488F5C1}"/>
    <cellStyle name="60% - Accent2 3 2 4 4" xfId="19583" xr:uid="{5B83DECC-8FA7-4D4E-9EF6-0FCD50BA859F}"/>
    <cellStyle name="60% - Accent2 3 2 4 5" xfId="7641" xr:uid="{9E92DACC-313B-4B6D-A51B-E99355CF95DA}"/>
    <cellStyle name="60% - Accent2 3 2 5" xfId="3187" xr:uid="{C3CDB4B6-9FBE-43E5-8503-53BD766F8CE5}"/>
    <cellStyle name="60% - Accent2 3 2 5 2" xfId="15150" xr:uid="{68AF1784-E661-43B5-BCCD-60F9EA06EFD0}"/>
    <cellStyle name="60% - Accent2 3 2 5 3" xfId="21109" xr:uid="{37169639-46B8-42AF-A565-DFAE3291681A}"/>
    <cellStyle name="60% - Accent2 3 2 5 4" xfId="9167" xr:uid="{209133B5-D6E9-4FBC-97F0-62AAB1F697D6}"/>
    <cellStyle name="60% - Accent2 3 2 6" xfId="12180" xr:uid="{508E5E88-9591-4FCC-9207-A8B6CD0C94F1}"/>
    <cellStyle name="60% - Accent2 3 2 7" xfId="18139" xr:uid="{B2AE1E6C-B081-4992-9930-B9C2F7EF830F}"/>
    <cellStyle name="60% - Accent2 3 2 8" xfId="6197" xr:uid="{1D2B65A4-EB0B-4A6D-8163-4DC9E23E71C9}"/>
    <cellStyle name="60% - Accent2 3 3" xfId="333" xr:uid="{00000000-0005-0000-0000-000078000000}"/>
    <cellStyle name="60% - Accent2 3 3 2" xfId="681" xr:uid="{00000000-0005-0000-0000-000078000000}"/>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3" xfId="23739" xr:uid="{D866C88F-C5F6-48C0-89C9-02A5484C917D}"/>
    <cellStyle name="60% - Accent2 3 3 2 2 2 2 4" xfId="11797" xr:uid="{BCCFC619-88F0-49F4-8269-03010326DE88}"/>
    <cellStyle name="60% - Accent2 3 3 2 2 2 3" xfId="14810" xr:uid="{C8621EFE-1B36-40AE-917D-2CE10B7BE58F}"/>
    <cellStyle name="60% - Accent2 3 3 2 2 2 4" xfId="20769" xr:uid="{3E040F53-EED6-483D-89E2-EE0672630172}"/>
    <cellStyle name="60% - Accent2 3 3 2 2 2 5" xfId="8827" xr:uid="{9B323AEC-BA80-44DD-A130-C964CE54123B}"/>
    <cellStyle name="60% - Accent2 3 3 2 2 3" xfId="4373" xr:uid="{665E880D-6782-4DFA-B327-48464923454C}"/>
    <cellStyle name="60% - Accent2 3 3 2 2 3 2" xfId="16336" xr:uid="{9E3E54D3-31D3-43FD-AB32-0C49A781ECDC}"/>
    <cellStyle name="60% - Accent2 3 3 2 2 3 3" xfId="22295" xr:uid="{5464AB4A-134C-4F85-9AE7-8AE61C5F93B7}"/>
    <cellStyle name="60% - Accent2 3 3 2 2 3 4" xfId="10353" xr:uid="{2D6D3C95-B67B-4E70-A4C3-1602054C5AE4}"/>
    <cellStyle name="60% - Accent2 3 3 2 2 4" xfId="13366" xr:uid="{354A57DD-9207-45F6-B8F4-24D6AC07AFAE}"/>
    <cellStyle name="60% - Accent2 3 3 2 2 5" xfId="19325" xr:uid="{8535A126-3723-4E6D-AD7B-7D913D9415A0}"/>
    <cellStyle name="60% - Accent2 3 3 2 2 6" xfId="7383" xr:uid="{E912ED7E-F79C-4148-AE63-895D40AA3AB4}"/>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3" xfId="23017" xr:uid="{5014040D-633C-4893-AA15-DD91B797A4D0}"/>
    <cellStyle name="60% - Accent2 3 3 2 3 2 4" xfId="11075" xr:uid="{9F215527-A24D-43D5-A0D0-7C9206F1C3D8}"/>
    <cellStyle name="60% - Accent2 3 3 2 3 3" xfId="14088" xr:uid="{D7DD2BB4-6E50-42DF-930E-F259AD5DD18B}"/>
    <cellStyle name="60% - Accent2 3 3 2 3 4" xfId="20047" xr:uid="{1E0D31F6-386C-436F-86A0-2EECB8DFB464}"/>
    <cellStyle name="60% - Accent2 3 3 2 3 5" xfId="8105" xr:uid="{856802C0-68FF-48A8-8157-DD1E463269AF}"/>
    <cellStyle name="60% - Accent2 3 3 2 4" xfId="3651" xr:uid="{DDD71B2A-178E-4501-872A-F08F585FC3CE}"/>
    <cellStyle name="60% - Accent2 3 3 2 4 2" xfId="15614" xr:uid="{774639EF-47C3-46E0-9A05-B236D51F2C97}"/>
    <cellStyle name="60% - Accent2 3 3 2 4 3" xfId="21573" xr:uid="{1E40D42B-DD99-4FC7-B2A6-19AD0D87539F}"/>
    <cellStyle name="60% - Accent2 3 3 2 4 4" xfId="9631" xr:uid="{E480181D-EC7A-4243-9EED-5090A5853F01}"/>
    <cellStyle name="60% - Accent2 3 3 2 5" xfId="12644" xr:uid="{A203C7AC-609B-4AAB-860E-09C0A97534B7}"/>
    <cellStyle name="60% - Accent2 3 3 2 6" xfId="18603" xr:uid="{11305448-0E44-4A6B-B15F-C2B6D82F98F2}"/>
    <cellStyle name="60% - Accent2 3 3 2 7" xfId="6661" xr:uid="{3C98A899-5543-42E4-AD11-298CEB299F4C}"/>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3" xfId="23391" xr:uid="{2B5009C5-2ABC-4572-AA49-746918F61803}"/>
    <cellStyle name="60% - Accent2 3 3 3 2 2 4" xfId="11449" xr:uid="{26B2E14D-1633-426E-AD98-344D704A66FE}"/>
    <cellStyle name="60% - Accent2 3 3 3 2 3" xfId="14462" xr:uid="{B76DDE93-868B-466D-96DE-6E06C2749EDE}"/>
    <cellStyle name="60% - Accent2 3 3 3 2 4" xfId="20421" xr:uid="{16732588-215E-4786-A81B-1866569B8152}"/>
    <cellStyle name="60% - Accent2 3 3 3 2 5" xfId="8479" xr:uid="{37F4C95B-AFF0-49F3-8A01-031EDB2E2EA6}"/>
    <cellStyle name="60% - Accent2 3 3 3 3" xfId="4025" xr:uid="{7C9E5951-A055-4DE9-A592-5E2224445401}"/>
    <cellStyle name="60% - Accent2 3 3 3 3 2" xfId="15988" xr:uid="{69FE8819-7017-42D4-A97A-AEED8884A64F}"/>
    <cellStyle name="60% - Accent2 3 3 3 3 3" xfId="21947" xr:uid="{4F74D67B-EC07-4A85-ABF1-5E5423B6636B}"/>
    <cellStyle name="60% - Accent2 3 3 3 3 4" xfId="10005" xr:uid="{A0C87DD8-9B2D-416D-A8EF-2182E27E42FE}"/>
    <cellStyle name="60% - Accent2 3 3 3 4" xfId="13018" xr:uid="{035A82FE-7D97-466F-BD0A-E789754A6C51}"/>
    <cellStyle name="60% - Accent2 3 3 3 5" xfId="18977" xr:uid="{322464E9-5951-4843-A423-AE18FB4571C8}"/>
    <cellStyle name="60% - Accent2 3 3 3 6" xfId="7035" xr:uid="{A15F05C0-E889-4169-B7D9-E0FF7B68DAC8}"/>
    <cellStyle name="60% - Accent2 3 3 4" xfId="1777" xr:uid="{00000000-0005-0000-0000-000078000000}"/>
    <cellStyle name="60% - Accent2 3 3 4 2" xfId="4747" xr:uid="{C234BFEF-6714-4654-9524-E0FF5B5B37F7}"/>
    <cellStyle name="60% - Accent2 3 3 4 2 2" xfId="16710" xr:uid="{D5496BE9-98AA-4B08-A32B-D8B0536D77B3}"/>
    <cellStyle name="60% - Accent2 3 3 4 2 3" xfId="22669" xr:uid="{B574C086-BD6C-438F-A2E1-BED2B8D33651}"/>
    <cellStyle name="60% - Accent2 3 3 4 2 4" xfId="10727" xr:uid="{12D3CE45-E4B0-4613-88FE-22FC81D0AFFD}"/>
    <cellStyle name="60% - Accent2 3 3 4 3" xfId="13740" xr:uid="{60AC1EFD-129C-4128-ADE9-01AFD696A429}"/>
    <cellStyle name="60% - Accent2 3 3 4 4" xfId="19699" xr:uid="{1F7AAA7F-A9A9-4014-A701-7B8D10B0E339}"/>
    <cellStyle name="60% - Accent2 3 3 4 5" xfId="7757" xr:uid="{96EF00C1-AFD4-484B-81B8-A9F645516E4A}"/>
    <cellStyle name="60% - Accent2 3 3 5" xfId="3303" xr:uid="{6221B1DF-9F45-4123-A3ED-88976FB456B1}"/>
    <cellStyle name="60% - Accent2 3 3 5 2" xfId="15266" xr:uid="{E496068C-EF8C-49B9-8B37-5A955D92CE6C}"/>
    <cellStyle name="60% - Accent2 3 3 5 3" xfId="21225" xr:uid="{94996418-42CA-45D9-B4F4-417FBCB1411B}"/>
    <cellStyle name="60% - Accent2 3 3 5 4" xfId="9283" xr:uid="{1A5CDDE5-3124-4133-9BF0-F8DE3AAB9AB8}"/>
    <cellStyle name="60% - Accent2 3 3 6" xfId="12296" xr:uid="{833154D3-F56D-4A77-95AB-CFAC7A22073D}"/>
    <cellStyle name="60% - Accent2 3 3 7" xfId="18255" xr:uid="{3006F6A0-1D10-4B43-AB06-E3B0F28E30D9}"/>
    <cellStyle name="60% - Accent2 3 3 8" xfId="6313" xr:uid="{18D4BB93-BEB6-4C0A-B026-563BC835246E}"/>
    <cellStyle name="60% - Accent2 3 4" xfId="449" xr:uid="{00000000-0005-0000-0000-000078000000}"/>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3" xfId="23507" xr:uid="{4933EEE2-8B63-46B8-A318-2D3C352D5371}"/>
    <cellStyle name="60% - Accent2 3 4 2 2 2 4" xfId="11565" xr:uid="{1A137258-DE39-4A5E-AC19-309FAD90E157}"/>
    <cellStyle name="60% - Accent2 3 4 2 2 3" xfId="14578" xr:uid="{E1B1532A-5838-4DEF-A53C-5FA73AAA7D05}"/>
    <cellStyle name="60% - Accent2 3 4 2 2 4" xfId="20537" xr:uid="{F6E2083D-EACB-4AC3-BA47-230040622318}"/>
    <cellStyle name="60% - Accent2 3 4 2 2 5" xfId="8595" xr:uid="{524369AE-B563-4B27-A429-414C3EBCB883}"/>
    <cellStyle name="60% - Accent2 3 4 2 3" xfId="4141" xr:uid="{5A582A3A-2147-4B36-8EE9-8FE24873AE0A}"/>
    <cellStyle name="60% - Accent2 3 4 2 3 2" xfId="16104" xr:uid="{9F939BD7-E4F1-4EA9-8261-BB4E1B328F26}"/>
    <cellStyle name="60% - Accent2 3 4 2 3 3" xfId="22063" xr:uid="{A2E46842-1235-4C13-A1AC-CA6785011F11}"/>
    <cellStyle name="60% - Accent2 3 4 2 3 4" xfId="10121" xr:uid="{EC5A3DAA-BD29-4C19-9E3D-18F7CF597988}"/>
    <cellStyle name="60% - Accent2 3 4 2 4" xfId="13134" xr:uid="{2FFB06DC-F1E3-41B9-B868-3200C64CB5FA}"/>
    <cellStyle name="60% - Accent2 3 4 2 5" xfId="19093" xr:uid="{85D86390-F5E2-47D9-9FC0-BD0D2FFB1470}"/>
    <cellStyle name="60% - Accent2 3 4 2 6" xfId="7151" xr:uid="{E7C7A3D2-7610-44CE-A0B8-412171BA3A64}"/>
    <cellStyle name="60% - Accent2 3 4 3" xfId="1893" xr:uid="{00000000-0005-0000-0000-000078000000}"/>
    <cellStyle name="60% - Accent2 3 4 3 2" xfId="4863" xr:uid="{0FBBFE5A-B5A1-4737-8B0F-202455003371}"/>
    <cellStyle name="60% - Accent2 3 4 3 2 2" xfId="16826" xr:uid="{819E4235-EE53-468B-9A3D-1F7E7074CD80}"/>
    <cellStyle name="60% - Accent2 3 4 3 2 3" xfId="22785" xr:uid="{691EC68D-A753-4D78-AA47-6434436E7901}"/>
    <cellStyle name="60% - Accent2 3 4 3 2 4" xfId="10843" xr:uid="{F9B7E34A-153A-4EF2-B1C7-208C514BDFC9}"/>
    <cellStyle name="60% - Accent2 3 4 3 3" xfId="13856" xr:uid="{A1FBDC0F-01E3-423A-BC4A-C289F425D159}"/>
    <cellStyle name="60% - Accent2 3 4 3 4" xfId="19815" xr:uid="{33A7B0A0-EF88-4830-9393-21D12BF68129}"/>
    <cellStyle name="60% - Accent2 3 4 3 5" xfId="7873" xr:uid="{8755D4DC-BD4C-4CFF-B8F2-5F6E7CACAB07}"/>
    <cellStyle name="60% - Accent2 3 4 4" xfId="3419" xr:uid="{A6D54FC8-15C6-4374-831C-56D33E51DF3A}"/>
    <cellStyle name="60% - Accent2 3 4 4 2" xfId="15382" xr:uid="{9936EBA0-C0CD-4122-BBDE-C1A0064DA6D5}"/>
    <cellStyle name="60% - Accent2 3 4 4 3" xfId="21341" xr:uid="{DA9F1CA8-A9FD-4CAC-A6A0-5842BCAA1951}"/>
    <cellStyle name="60% - Accent2 3 4 4 4" xfId="9399" xr:uid="{88FA6668-7F83-41FF-A386-5136B6673F04}"/>
    <cellStyle name="60% - Accent2 3 4 5" xfId="12412" xr:uid="{F4BF9121-76FE-49A1-B8AB-10123288BE58}"/>
    <cellStyle name="60% - Accent2 3 4 6" xfId="18371" xr:uid="{F6D7CE11-9BD4-4A94-8807-7417638D7CD5}"/>
    <cellStyle name="60% - Accent2 3 4 7" xfId="6429" xr:uid="{1282C120-5FED-4102-9D56-A6FFC98AC636}"/>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3" xfId="23159" xr:uid="{4556A804-0411-49C6-B774-4C005C51B80D}"/>
    <cellStyle name="60% - Accent2 3 5 2 2 4" xfId="11217" xr:uid="{EE510AEA-FE2D-45DE-9434-C2325AEDF83E}"/>
    <cellStyle name="60% - Accent2 3 5 2 3" xfId="14230" xr:uid="{C60BEAF9-26CD-4A74-82E5-0C9337B1F567}"/>
    <cellStyle name="60% - Accent2 3 5 2 4" xfId="20189" xr:uid="{5997B4E3-1B55-4354-B82F-C9DB01030B8B}"/>
    <cellStyle name="60% - Accent2 3 5 2 5" xfId="8247" xr:uid="{67D8F819-F843-4269-B43E-6B3B7909B1E2}"/>
    <cellStyle name="60% - Accent2 3 5 3" xfId="3793" xr:uid="{25490BC2-C324-4BC4-ADDF-86E7565B6C1A}"/>
    <cellStyle name="60% - Accent2 3 5 3 2" xfId="15756" xr:uid="{6B36700E-954F-49AC-B0AC-CA35E344D5EE}"/>
    <cellStyle name="60% - Accent2 3 5 3 3" xfId="21715" xr:uid="{F2A24CCA-0B0B-4533-A432-0A64FC6DB9B2}"/>
    <cellStyle name="60% - Accent2 3 5 3 4" xfId="9773" xr:uid="{1790F651-A502-45BE-BBD5-BD29943A9BE6}"/>
    <cellStyle name="60% - Accent2 3 5 4" xfId="12786" xr:uid="{F67E3F81-FF3D-48B0-A88F-969F80518392}"/>
    <cellStyle name="60% - Accent2 3 5 5" xfId="18745" xr:uid="{7462D472-2007-46CF-993C-E0C024D233B9}"/>
    <cellStyle name="60% - Accent2 3 5 6" xfId="6803" xr:uid="{A5164C66-D0F8-4246-9B3A-3C8315B9F43A}"/>
    <cellStyle name="60% - Accent2 3 6" xfId="1545" xr:uid="{00000000-0005-0000-0000-000078000000}"/>
    <cellStyle name="60% - Accent2 3 6 2" xfId="4515" xr:uid="{78176F04-FAC7-40FF-9103-0CD11349CE10}"/>
    <cellStyle name="60% - Accent2 3 6 2 2" xfId="16478" xr:uid="{331FFEA2-4A0A-49D9-A522-E372BC7AF81D}"/>
    <cellStyle name="60% - Accent2 3 6 2 3" xfId="22437" xr:uid="{4244E4B3-59FE-4B7F-BA15-A15DE180E78F}"/>
    <cellStyle name="60% - Accent2 3 6 2 4" xfId="10495" xr:uid="{3D73F63A-71B5-4EC5-B271-B35951FFE236}"/>
    <cellStyle name="60% - Accent2 3 6 3" xfId="13508" xr:uid="{CEE3254E-EE98-4FCB-8F72-5003DEB45123}"/>
    <cellStyle name="60% - Accent2 3 6 4" xfId="19467" xr:uid="{A068CC24-229E-42D3-AED4-965DB52F7495}"/>
    <cellStyle name="60% - Accent2 3 6 5" xfId="7525" xr:uid="{1CC93069-BA09-4E0E-ABCF-989DA16E04A8}"/>
    <cellStyle name="60% - Accent2 3 7" xfId="3071" xr:uid="{0EFDEA6D-026A-4999-957B-3764EE63AC56}"/>
    <cellStyle name="60% - Accent2 3 7 2" xfId="15034" xr:uid="{29856BA7-1048-4E33-A1E2-D850B501D026}"/>
    <cellStyle name="60% - Accent2 3 7 3" xfId="20993" xr:uid="{F18EFA12-8CD8-4AC6-8DCD-5D238CAD552B}"/>
    <cellStyle name="60% - Accent2 3 7 4" xfId="9051" xr:uid="{B429499D-F75D-4C18-B2D8-B71DC8E7CF99}"/>
    <cellStyle name="60% - Accent2 3 8" xfId="12064" xr:uid="{E0EEE867-6C83-42CB-B45A-2BD6530497D1}"/>
    <cellStyle name="60% - Accent2 3 9" xfId="18023" xr:uid="{328B176C-28A1-4D76-A48E-FB7032EEBA92}"/>
    <cellStyle name="60% - Accent2 4" xfId="159" xr:uid="{00000000-0005-0000-0000-0000CC000000}"/>
    <cellStyle name="60% - Accent2 4 2" xfId="507" xr:uid="{00000000-0005-0000-0000-0000CC000000}"/>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3" xfId="23565" xr:uid="{5637E65F-BD59-43DD-959A-D854ADD9F4F3}"/>
    <cellStyle name="60% - Accent2 4 2 2 2 2 4" xfId="11623" xr:uid="{8CB999D1-20DB-45D1-9EFE-B34BE3015AA5}"/>
    <cellStyle name="60% - Accent2 4 2 2 2 3" xfId="14636" xr:uid="{7E1E0CE5-D71C-4125-884A-E2966FE19922}"/>
    <cellStyle name="60% - Accent2 4 2 2 2 4" xfId="20595" xr:uid="{E70DC83E-B513-4592-9B4F-99C42A02F86C}"/>
    <cellStyle name="60% - Accent2 4 2 2 2 5" xfId="8653" xr:uid="{DEB0D30E-173A-4C96-8F6A-4719BF052C87}"/>
    <cellStyle name="60% - Accent2 4 2 2 3" xfId="4199" xr:uid="{D1BD365A-6098-4BA2-B4FD-3771B1F207BE}"/>
    <cellStyle name="60% - Accent2 4 2 2 3 2" xfId="16162" xr:uid="{FC95F86B-2084-46BF-84E8-D1AC4E43E37E}"/>
    <cellStyle name="60% - Accent2 4 2 2 3 3" xfId="22121" xr:uid="{B6B18244-376C-4398-BF43-CAFF1A91D910}"/>
    <cellStyle name="60% - Accent2 4 2 2 3 4" xfId="10179" xr:uid="{A955792D-E46F-4638-A4CD-A2D8BD5579AB}"/>
    <cellStyle name="60% - Accent2 4 2 2 4" xfId="13192" xr:uid="{B5C58F44-BC11-4560-91B7-CBA0CF5ADD15}"/>
    <cellStyle name="60% - Accent2 4 2 2 5" xfId="19151" xr:uid="{40147891-69E8-47E8-BC7D-EE319D677A46}"/>
    <cellStyle name="60% - Accent2 4 2 2 6" xfId="7209" xr:uid="{86934122-B911-488A-868E-16ABF4967D6D}"/>
    <cellStyle name="60% - Accent2 4 2 3" xfId="1951" xr:uid="{00000000-0005-0000-0000-0000CC000000}"/>
    <cellStyle name="60% - Accent2 4 2 3 2" xfId="4921" xr:uid="{FBBE7AC4-D2E0-4E1D-BF01-A882700382B1}"/>
    <cellStyle name="60% - Accent2 4 2 3 2 2" xfId="16884" xr:uid="{2FB13BE6-5342-4D80-9FCB-C00084755A3B}"/>
    <cellStyle name="60% - Accent2 4 2 3 2 3" xfId="22843" xr:uid="{70895BD0-A1C5-47A0-B823-FAF6B547AE11}"/>
    <cellStyle name="60% - Accent2 4 2 3 2 4" xfId="10901" xr:uid="{22090511-4C71-4805-8C3F-EA092026A9A9}"/>
    <cellStyle name="60% - Accent2 4 2 3 3" xfId="13914" xr:uid="{47F26337-1E32-45AE-A722-8ABCC9544472}"/>
    <cellStyle name="60% - Accent2 4 2 3 4" xfId="19873" xr:uid="{F13010A5-C137-43BE-87D0-7F8152EC915B}"/>
    <cellStyle name="60% - Accent2 4 2 3 5" xfId="7931" xr:uid="{B13B8478-C7AA-478F-B2A4-4A96410C653E}"/>
    <cellStyle name="60% - Accent2 4 2 4" xfId="3477" xr:uid="{0FD9CDE1-6999-4C8C-870E-6F7BE94D9596}"/>
    <cellStyle name="60% - Accent2 4 2 4 2" xfId="15440" xr:uid="{C8BA4989-E143-4377-B21B-A332D3E430A3}"/>
    <cellStyle name="60% - Accent2 4 2 4 3" xfId="21399" xr:uid="{AB35E761-0E18-406E-A061-8F15C3555BF3}"/>
    <cellStyle name="60% - Accent2 4 2 4 4" xfId="9457" xr:uid="{CACF966B-197C-468C-8780-1CEBF3377772}"/>
    <cellStyle name="60% - Accent2 4 2 5" xfId="12470" xr:uid="{D6BD1CF3-B9ED-4433-A78D-FF2E42B1D62A}"/>
    <cellStyle name="60% - Accent2 4 2 6" xfId="18429" xr:uid="{C17B914B-352D-4B83-A695-D4E766A768FE}"/>
    <cellStyle name="60% - Accent2 4 2 7" xfId="6487" xr:uid="{096F20F3-1439-401F-97A1-8E8BAAD7D681}"/>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3" xfId="23217" xr:uid="{3222312D-3AF8-401A-BE5B-17EBDEAA2E53}"/>
    <cellStyle name="60% - Accent2 4 3 2 2 4" xfId="11275" xr:uid="{76669ED9-C867-4FBD-8BA6-2D4D64B81853}"/>
    <cellStyle name="60% - Accent2 4 3 2 3" xfId="14288" xr:uid="{A350FE5B-9E5A-47FB-8F02-8FD5E0313D4A}"/>
    <cellStyle name="60% - Accent2 4 3 2 4" xfId="20247" xr:uid="{092859D6-89C3-4686-94E9-93BEC5C5F44E}"/>
    <cellStyle name="60% - Accent2 4 3 2 5" xfId="8305" xr:uid="{77F58AF7-ECFF-4979-BD5D-71402EEED1F6}"/>
    <cellStyle name="60% - Accent2 4 3 3" xfId="3851" xr:uid="{6FE7FBCB-1971-45AF-9C53-42075E32E097}"/>
    <cellStyle name="60% - Accent2 4 3 3 2" xfId="15814" xr:uid="{71ED9E27-CBF1-42B5-8B23-D16E6605BB6D}"/>
    <cellStyle name="60% - Accent2 4 3 3 3" xfId="21773" xr:uid="{08DFB385-122C-4EC5-ACCB-C753063393F0}"/>
    <cellStyle name="60% - Accent2 4 3 3 4" xfId="9831" xr:uid="{C17841BF-3DCF-4BD5-8DAE-74BA6CE45423}"/>
    <cellStyle name="60% - Accent2 4 3 4" xfId="12844" xr:uid="{F47FEEE3-E045-453F-A95C-94BB9793CE81}"/>
    <cellStyle name="60% - Accent2 4 3 5" xfId="18803" xr:uid="{5DCA3C75-3F84-4B7D-9E86-D427145AB205}"/>
    <cellStyle name="60% - Accent2 4 3 6" xfId="6861" xr:uid="{1A8A5A43-E66A-48B6-BDC1-3D716421FB49}"/>
    <cellStyle name="60% - Accent2 4 4" xfId="1603" xr:uid="{00000000-0005-0000-0000-0000CC000000}"/>
    <cellStyle name="60% - Accent2 4 4 2" xfId="4573" xr:uid="{D255E81A-7B63-4233-BAF3-BAA2CF743E10}"/>
    <cellStyle name="60% - Accent2 4 4 2 2" xfId="16536" xr:uid="{C2CA5AD8-BA8A-44C0-AB01-3FF04C542681}"/>
    <cellStyle name="60% - Accent2 4 4 2 3" xfId="22495" xr:uid="{11362344-3282-4226-B060-155235DA636F}"/>
    <cellStyle name="60% - Accent2 4 4 2 4" xfId="10553" xr:uid="{CEAE6A55-827E-432D-B2F4-8A34639DE026}"/>
    <cellStyle name="60% - Accent2 4 4 3" xfId="13566" xr:uid="{67984789-E0F3-4E44-8BDF-71C28BCC3628}"/>
    <cellStyle name="60% - Accent2 4 4 4" xfId="19525" xr:uid="{4FF0D2F7-D632-4B90-9467-24FE4B87ECAD}"/>
    <cellStyle name="60% - Accent2 4 4 5" xfId="7583" xr:uid="{376FEE74-0A2F-4464-A099-02708E24A5BA}"/>
    <cellStyle name="60% - Accent2 4 5" xfId="3129" xr:uid="{01E8BD2F-1DDA-488E-A71B-80E7D0418DA5}"/>
    <cellStyle name="60% - Accent2 4 5 2" xfId="15092" xr:uid="{6C2563F3-52AD-4162-9A51-66E4ACA202ED}"/>
    <cellStyle name="60% - Accent2 4 5 3" xfId="21051" xr:uid="{B48B2DA8-4770-4714-AD74-A8E950A6C815}"/>
    <cellStyle name="60% - Accent2 4 5 4" xfId="9109" xr:uid="{7C185567-70E5-4209-BA80-EE2F09879E02}"/>
    <cellStyle name="60% - Accent2 4 6" xfId="12122" xr:uid="{4A38A506-D753-4918-9CA0-1761FBF74741}"/>
    <cellStyle name="60% - Accent2 4 7" xfId="18081" xr:uid="{C56900EC-7B94-44B2-BC00-7BE539858380}"/>
    <cellStyle name="60% - Accent2 4 8" xfId="6139" xr:uid="{4FB9B1A6-4E38-41E5-9CB7-D6511B7822EB}"/>
    <cellStyle name="60% - Accent2 5" xfId="275" xr:uid="{00000000-0005-0000-0000-000040010000}"/>
    <cellStyle name="60% - Accent2 5 2" xfId="623" xr:uid="{00000000-0005-0000-0000-000040010000}"/>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3" xfId="23681" xr:uid="{4538D5B6-829A-41AC-B39E-0D2CB9652D90}"/>
    <cellStyle name="60% - Accent2 5 2 2 2 2 4" xfId="11739" xr:uid="{1EB54E10-661C-4E7A-B6BD-32AF73061A1F}"/>
    <cellStyle name="60% - Accent2 5 2 2 2 3" xfId="14752" xr:uid="{0465EB9A-2322-4F81-A22E-CD63D91E23EE}"/>
    <cellStyle name="60% - Accent2 5 2 2 2 4" xfId="20711" xr:uid="{7019F479-E905-4319-8ECE-8D938656F9E2}"/>
    <cellStyle name="60% - Accent2 5 2 2 2 5" xfId="8769" xr:uid="{EF2D6337-B713-4C65-833F-A1CE382AF971}"/>
    <cellStyle name="60% - Accent2 5 2 2 3" xfId="4315" xr:uid="{3C8EE241-6B70-4F43-A145-DD1E0C9C9237}"/>
    <cellStyle name="60% - Accent2 5 2 2 3 2" xfId="16278" xr:uid="{022502DE-371C-4414-B758-FC9A0F0DA282}"/>
    <cellStyle name="60% - Accent2 5 2 2 3 3" xfId="22237" xr:uid="{D4F33DE1-9F98-4FB8-8A47-FDA53A9E9FA6}"/>
    <cellStyle name="60% - Accent2 5 2 2 3 4" xfId="10295" xr:uid="{C120CB15-4486-4A68-8ED6-C46C16D4533E}"/>
    <cellStyle name="60% - Accent2 5 2 2 4" xfId="13308" xr:uid="{78EEFD3F-9FB8-400D-A23C-A020FDD68221}"/>
    <cellStyle name="60% - Accent2 5 2 2 5" xfId="19267" xr:uid="{6DAB8237-358B-416D-9882-DE5EE8E1C3C2}"/>
    <cellStyle name="60% - Accent2 5 2 2 6" xfId="7325" xr:uid="{8BBA3E6F-4C00-4462-AACE-D063372E744F}"/>
    <cellStyle name="60% - Accent2 5 2 3" xfId="2067" xr:uid="{00000000-0005-0000-0000-000040010000}"/>
    <cellStyle name="60% - Accent2 5 2 3 2" xfId="5037" xr:uid="{294FDB9F-B330-48B3-8BA2-FB817AF3F7DA}"/>
    <cellStyle name="60% - Accent2 5 2 3 2 2" xfId="17000" xr:uid="{A0B1EAD5-1F1B-4186-983D-381FF34DA5C5}"/>
    <cellStyle name="60% - Accent2 5 2 3 2 3" xfId="22959" xr:uid="{65C648B8-F26E-4C99-93B5-3CC9FEE9BFD5}"/>
    <cellStyle name="60% - Accent2 5 2 3 2 4" xfId="11017" xr:uid="{706D3876-1AEF-4169-9AAD-300146274243}"/>
    <cellStyle name="60% - Accent2 5 2 3 3" xfId="14030" xr:uid="{BD8120CF-3E98-4F87-BD99-19E894A93469}"/>
    <cellStyle name="60% - Accent2 5 2 3 4" xfId="19989" xr:uid="{200F69F9-5605-4632-935F-892E16FA0621}"/>
    <cellStyle name="60% - Accent2 5 2 3 5" xfId="8047" xr:uid="{FCA7D57A-3C22-4544-A62C-7F35635C22C4}"/>
    <cellStyle name="60% - Accent2 5 2 4" xfId="3593" xr:uid="{9CD1B4E5-CBB5-48F4-94F8-10D0227CC189}"/>
    <cellStyle name="60% - Accent2 5 2 4 2" xfId="15556" xr:uid="{CE619F1C-9BBE-4436-BA93-F222F4EF56BF}"/>
    <cellStyle name="60% - Accent2 5 2 4 3" xfId="21515" xr:uid="{9E361CF6-54F4-49A2-BA3E-B3E738377006}"/>
    <cellStyle name="60% - Accent2 5 2 4 4" xfId="9573" xr:uid="{5942DB1B-93A8-4ADA-85F5-ADBDD9756C93}"/>
    <cellStyle name="60% - Accent2 5 2 5" xfId="12586" xr:uid="{8E112707-7778-4414-B73C-C6ECD2E47AFA}"/>
    <cellStyle name="60% - Accent2 5 2 6" xfId="18545" xr:uid="{DAAA3AB2-E071-4549-972A-4EF725646566}"/>
    <cellStyle name="60% - Accent2 5 2 7" xfId="6603" xr:uid="{60BB17E8-72DB-4FD8-A803-3205FF4B40B4}"/>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3" xfId="23333" xr:uid="{21562AF0-5C2C-4B9A-B2A4-56F36C21D28B}"/>
    <cellStyle name="60% - Accent2 5 3 2 2 4" xfId="11391" xr:uid="{13451510-A483-46FE-A69B-646256DF8564}"/>
    <cellStyle name="60% - Accent2 5 3 2 3" xfId="14404" xr:uid="{365B26B3-3FB3-4730-AE16-797345A9C73B}"/>
    <cellStyle name="60% - Accent2 5 3 2 4" xfId="20363" xr:uid="{395C7C4E-1066-4C64-9E9B-6A0331E09BF4}"/>
    <cellStyle name="60% - Accent2 5 3 2 5" xfId="8421" xr:uid="{7581CAC6-4498-4F9A-AFDE-FA2FDAA72D89}"/>
    <cellStyle name="60% - Accent2 5 3 3" xfId="3967" xr:uid="{17556BA5-7BC6-4456-8241-9682E19EF93C}"/>
    <cellStyle name="60% - Accent2 5 3 3 2" xfId="15930" xr:uid="{94B996FA-4A51-4C4B-AF0A-6B3C465D2737}"/>
    <cellStyle name="60% - Accent2 5 3 3 3" xfId="21889" xr:uid="{00DBDDD3-33BF-440B-9F59-5934B6D12E9B}"/>
    <cellStyle name="60% - Accent2 5 3 3 4" xfId="9947" xr:uid="{A6C7439A-33C7-4E53-A72A-082B13A4449A}"/>
    <cellStyle name="60% - Accent2 5 3 4" xfId="12960" xr:uid="{8845C776-A7A0-4E61-A91F-E9E9CD516C4C}"/>
    <cellStyle name="60% - Accent2 5 3 5" xfId="18919" xr:uid="{9DF599B5-BEDD-471C-8CF4-862E3E693128}"/>
    <cellStyle name="60% - Accent2 5 3 6" xfId="6977" xr:uid="{85251346-FDA1-480F-88D6-0449FABE3481}"/>
    <cellStyle name="60% - Accent2 5 4" xfId="1719" xr:uid="{00000000-0005-0000-0000-000040010000}"/>
    <cellStyle name="60% - Accent2 5 4 2" xfId="4689" xr:uid="{FA550BE5-354F-4A71-BE7F-F0F3CB661738}"/>
    <cellStyle name="60% - Accent2 5 4 2 2" xfId="16652" xr:uid="{C223FE45-9366-4B92-9269-B39A78FCF064}"/>
    <cellStyle name="60% - Accent2 5 4 2 3" xfId="22611" xr:uid="{EBB3ED75-784F-452E-B419-68874BC2BF11}"/>
    <cellStyle name="60% - Accent2 5 4 2 4" xfId="10669" xr:uid="{DC990D5B-3B93-46EA-8203-9A1077D6C0F4}"/>
    <cellStyle name="60% - Accent2 5 4 3" xfId="13682" xr:uid="{8FE788E4-8E33-4044-9095-5D1471E66952}"/>
    <cellStyle name="60% - Accent2 5 4 4" xfId="19641" xr:uid="{CB66F839-A9FE-462A-A1AA-92738DB44581}"/>
    <cellStyle name="60% - Accent2 5 4 5" xfId="7699" xr:uid="{E0479780-DE34-49E3-BC27-A408359EB489}"/>
    <cellStyle name="60% - Accent2 5 5" xfId="3245" xr:uid="{1ACB9959-46FB-4E3F-9D89-689B200B9C29}"/>
    <cellStyle name="60% - Accent2 5 5 2" xfId="15208" xr:uid="{CD10F7FB-AB8C-46AB-995D-A6485AC82EB5}"/>
    <cellStyle name="60% - Accent2 5 5 3" xfId="21167" xr:uid="{9A6B216E-D085-4D09-A7E7-7DA2FC26F35E}"/>
    <cellStyle name="60% - Accent2 5 5 4" xfId="9225" xr:uid="{3D4ACDDF-AF0B-46AE-A970-B1A03C4A28FA}"/>
    <cellStyle name="60% - Accent2 5 6" xfId="12238" xr:uid="{FB5AF59F-CCCC-47EB-A170-19CDA8BC3957}"/>
    <cellStyle name="60% - Accent2 5 7" xfId="18197" xr:uid="{B762961B-75DE-48C6-8F16-11BB3E300698}"/>
    <cellStyle name="60% - Accent2 5 8" xfId="6255" xr:uid="{AC363A80-845D-4BA5-972F-7D6B3CAA5D11}"/>
    <cellStyle name="60% - Accent2 6" xfId="391" xr:uid="{00000000-0005-0000-0000-00001E020000}"/>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3" xfId="23449" xr:uid="{136287B8-4714-47B5-BA56-C8E23FB1BFC7}"/>
    <cellStyle name="60% - Accent2 6 2 2 2 4" xfId="11507" xr:uid="{FFA028E2-56BE-413D-B9AD-4FE877DAF17F}"/>
    <cellStyle name="60% - Accent2 6 2 2 3" xfId="14520" xr:uid="{2C6D1AF7-248B-4F3D-A4D6-B3B89DFBE9E3}"/>
    <cellStyle name="60% - Accent2 6 2 2 4" xfId="20479" xr:uid="{788369A7-3E20-41E3-95C0-C75AE6C47AFE}"/>
    <cellStyle name="60% - Accent2 6 2 2 5" xfId="8537" xr:uid="{FDC0ABDC-45BA-415C-98EE-8D921A2EE73C}"/>
    <cellStyle name="60% - Accent2 6 2 3" xfId="4083" xr:uid="{CFC802AB-BE91-4F66-8B4B-0C39373FE358}"/>
    <cellStyle name="60% - Accent2 6 2 3 2" xfId="16046" xr:uid="{7899F517-4A70-4E58-8FB8-8C7DAD4600EB}"/>
    <cellStyle name="60% - Accent2 6 2 3 3" xfId="22005" xr:uid="{B26E9356-CC4A-4272-AC1B-716724DC55CE}"/>
    <cellStyle name="60% - Accent2 6 2 3 4" xfId="10063" xr:uid="{62FC0967-E9E6-46D5-9670-4FD756C0E07F}"/>
    <cellStyle name="60% - Accent2 6 2 4" xfId="13076" xr:uid="{1B028DD5-3D86-408D-9816-C85E02D2967F}"/>
    <cellStyle name="60% - Accent2 6 2 5" xfId="19035" xr:uid="{402B118E-A40B-423C-884D-08E7A26F0703}"/>
    <cellStyle name="60% - Accent2 6 2 6" xfId="7093" xr:uid="{C99862A5-21CA-47BA-B647-5172D25C3193}"/>
    <cellStyle name="60% - Accent2 6 3" xfId="1835" xr:uid="{00000000-0005-0000-0000-00001E020000}"/>
    <cellStyle name="60% - Accent2 6 3 2" xfId="4805" xr:uid="{4262103E-BAC4-48B3-BDB9-A5A180E752E4}"/>
    <cellStyle name="60% - Accent2 6 3 2 2" xfId="16768" xr:uid="{2ABE20B6-980C-467A-AF5F-BD7E16DAF364}"/>
    <cellStyle name="60% - Accent2 6 3 2 3" xfId="22727" xr:uid="{4BE88605-3060-4E50-A03B-64B7A5A6754B}"/>
    <cellStyle name="60% - Accent2 6 3 2 4" xfId="10785" xr:uid="{E3682632-1B04-43BF-A5E1-9AEF1E6FFF95}"/>
    <cellStyle name="60% - Accent2 6 3 3" xfId="13798" xr:uid="{16DB96A1-931E-4EFF-B2E5-5AE257267AAF}"/>
    <cellStyle name="60% - Accent2 6 3 4" xfId="19757" xr:uid="{F86DFBA6-F1BC-4DDE-A997-CEFA768E53C3}"/>
    <cellStyle name="60% - Accent2 6 3 5" xfId="7815" xr:uid="{776A9097-16EA-4F3A-A0D1-DC366AD13C12}"/>
    <cellStyle name="60% - Accent2 6 4" xfId="3361" xr:uid="{AF7AACA8-6715-4918-B125-647A450ACCCC}"/>
    <cellStyle name="60% - Accent2 6 4 2" xfId="15324" xr:uid="{82B0A9DD-278B-4CF5-ADE4-D42DEF6C405E}"/>
    <cellStyle name="60% - Accent2 6 4 3" xfId="21283" xr:uid="{CF1731A7-3254-494F-B207-937DD41BAB0F}"/>
    <cellStyle name="60% - Accent2 6 4 4" xfId="9341" xr:uid="{043091B1-7610-490F-886F-E3F0BCAD5957}"/>
    <cellStyle name="60% - Accent2 6 5" xfId="12354" xr:uid="{3E2542DE-9EA6-4327-897F-4A4087239BAC}"/>
    <cellStyle name="60% - Accent2 6 6" xfId="18313" xr:uid="{30E0E063-D610-421A-BBFC-CF3075CFE707}"/>
    <cellStyle name="60% - Accent2 6 7" xfId="6371" xr:uid="{35151CA7-394E-4FFE-BC3F-26075E7D2B5C}"/>
    <cellStyle name="60% - Accent2 7" xfId="741" xr:uid="{00000000-0005-0000-0000-0000E9020000}"/>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3" xfId="23799" xr:uid="{61BCCA47-E10B-4555-9E88-A2D9FA6E781A}"/>
    <cellStyle name="60% - Accent2 7 2 2 2 4" xfId="11857" xr:uid="{BE5F621F-6650-4762-BBBD-86DBFC1C0F5B}"/>
    <cellStyle name="60% - Accent2 7 2 2 3" xfId="14870" xr:uid="{853FB800-9A9A-41E7-A064-96B0F560D82B}"/>
    <cellStyle name="60% - Accent2 7 2 2 4" xfId="20829" xr:uid="{DF708B67-9082-4DC0-869E-51A14AABB909}"/>
    <cellStyle name="60% - Accent2 7 2 2 5" xfId="8887" xr:uid="{861B2D29-1D95-409E-8BFA-858488931EAE}"/>
    <cellStyle name="60% - Accent2 7 2 3" xfId="4433" xr:uid="{A73BFD82-5DC8-4E71-9493-C842CE90CBBF}"/>
    <cellStyle name="60% - Accent2 7 2 3 2" xfId="16396" xr:uid="{EB1CCC36-FB04-4ACE-B482-7EA804FEB73B}"/>
    <cellStyle name="60% - Accent2 7 2 3 3" xfId="22355" xr:uid="{0868AAB7-617A-437C-A7F0-494674DCD1C4}"/>
    <cellStyle name="60% - Accent2 7 2 3 4" xfId="10413" xr:uid="{FFA67441-0632-4ED0-B8BB-8DC507861395}"/>
    <cellStyle name="60% - Accent2 7 2 4" xfId="13426" xr:uid="{B67ABD19-DC6D-4CF8-B41B-F845A158079D}"/>
    <cellStyle name="60% - Accent2 7 2 5" xfId="19385" xr:uid="{AD2040DC-BB4C-423B-B095-E47EA6DC3BEB}"/>
    <cellStyle name="60% - Accent2 7 2 6" xfId="7443" xr:uid="{1FCD3083-BA94-47D9-A963-32660EE709B5}"/>
    <cellStyle name="60% - Accent2 7 3" xfId="2185" xr:uid="{00000000-0005-0000-0000-0000E9020000}"/>
    <cellStyle name="60% - Accent2 7 3 2" xfId="5155" xr:uid="{57B1F536-C1A5-4E95-B806-E4653E8950FF}"/>
    <cellStyle name="60% - Accent2 7 3 2 2" xfId="17118" xr:uid="{3EDF2154-24CE-4A3F-93E9-140FA07D357B}"/>
    <cellStyle name="60% - Accent2 7 3 2 3" xfId="23077" xr:uid="{EA802BF1-B799-41A9-A73B-D588FA3663E4}"/>
    <cellStyle name="60% - Accent2 7 3 2 4" xfId="11135" xr:uid="{6A710301-B106-4D00-B769-9690F1A6A060}"/>
    <cellStyle name="60% - Accent2 7 3 3" xfId="14148" xr:uid="{D0CF3517-5970-4D1A-8D84-F1D441AEC9D9}"/>
    <cellStyle name="60% - Accent2 7 3 4" xfId="20107" xr:uid="{018316C0-7A3A-4A59-ADE1-F2B665625709}"/>
    <cellStyle name="60% - Accent2 7 3 5" xfId="8165" xr:uid="{7A7041AD-652E-47E5-931B-DE5007983270}"/>
    <cellStyle name="60% - Accent2 7 4" xfId="3711" xr:uid="{8FE62E15-6D46-49BD-9728-964C9FAC4E33}"/>
    <cellStyle name="60% - Accent2 7 4 2" xfId="15674" xr:uid="{2839EDCE-08CC-4907-9E15-785E816D89C7}"/>
    <cellStyle name="60% - Accent2 7 4 3" xfId="21633" xr:uid="{6A30012D-EA03-4C41-BA47-8BE525359F8C}"/>
    <cellStyle name="60% - Accent2 7 4 4" xfId="9691" xr:uid="{73FC1EFD-9627-42B0-8579-856C44D64BCF}"/>
    <cellStyle name="60% - Accent2 7 5" xfId="12704" xr:uid="{2E16DAB0-A676-4629-80F2-8914E262D48B}"/>
    <cellStyle name="60% - Accent2 7 6" xfId="18663" xr:uid="{1817B01C-FADA-44C7-A9FD-D41DC3C69E04}"/>
    <cellStyle name="60% - Accent2 7 7" xfId="6721" xr:uid="{9E4E75AD-48F7-435B-9EF6-81CF7CF644F5}"/>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3" xfId="23101" xr:uid="{85BBAF2A-CACC-4567-95FD-BB134EBFF584}"/>
    <cellStyle name="60% - Accent2 8 2 2 4" xfId="11159" xr:uid="{36451B52-0302-4D8C-96D0-7A797EDF4FE7}"/>
    <cellStyle name="60% - Accent2 8 2 3" xfId="14172" xr:uid="{A58384CD-44A2-410B-9CFF-BBFDFD89BDDE}"/>
    <cellStyle name="60% - Accent2 8 2 4" xfId="20131" xr:uid="{72BC2543-1081-47E1-894D-20E448902A41}"/>
    <cellStyle name="60% - Accent2 8 2 5" xfId="8189" xr:uid="{3E316457-80F6-4C5F-B755-64A497790060}"/>
    <cellStyle name="60% - Accent2 8 3" xfId="3735" xr:uid="{827B8BB7-EFD3-4426-8E2D-EA59265C1076}"/>
    <cellStyle name="60% - Accent2 8 3 2" xfId="15698" xr:uid="{697A765B-E1BA-4A86-994E-EEC865FEE5DF}"/>
    <cellStyle name="60% - Accent2 8 3 3" xfId="21657" xr:uid="{1E1BBE64-38D8-4968-8BAE-4AB38D615E11}"/>
    <cellStyle name="60% - Accent2 8 3 4" xfId="9715" xr:uid="{BEE5206E-41E2-423B-976B-6F8DB077ED0A}"/>
    <cellStyle name="60% - Accent2 8 4" xfId="12728" xr:uid="{4A9C2096-501C-4489-9004-53B9168F3C43}"/>
    <cellStyle name="60% - Accent2 8 5" xfId="18687" xr:uid="{62FC1400-B262-4DF5-B558-5C46E776B741}"/>
    <cellStyle name="60% - Accent2 8 6" xfId="6745" xr:uid="{FD73ACCC-0D27-4347-B234-13CE68E25A2E}"/>
    <cellStyle name="60% - Accent2 9" xfId="1487" xr:uid="{00000000-0005-0000-0000-000052080000}"/>
    <cellStyle name="60% - Accent2 9 2" xfId="4457" xr:uid="{1F5D9E53-1072-4B64-BE29-0CAC272FC65C}"/>
    <cellStyle name="60% - Accent2 9 2 2" xfId="16420" xr:uid="{7A883F87-93CD-4246-A6C5-BA802BDBF834}"/>
    <cellStyle name="60% - Accent2 9 2 3" xfId="22379" xr:uid="{7002CC19-6223-4E60-8823-F8BA8A97799A}"/>
    <cellStyle name="60% - Accent2 9 2 4" xfId="10437" xr:uid="{5DEE8EDB-9696-4DA7-BB51-D807421A0E23}"/>
    <cellStyle name="60% - Accent2 9 3" xfId="13450" xr:uid="{98BC59EA-E374-4C00-8886-A0F75EA530A3}"/>
    <cellStyle name="60% - Accent2 9 4" xfId="19409" xr:uid="{F34B1F90-A078-4F98-9136-88F3420CD2BB}"/>
    <cellStyle name="60% - Accent2 9 5" xfId="7467" xr:uid="{00666BA3-0498-4ECE-84C5-5BE1E590A185}"/>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3" xfId="23826" xr:uid="{472E7B4D-1E30-4A0B-BA63-76D286EF4EF7}"/>
    <cellStyle name="60% - Accent3 10 2 4" xfId="11884" xr:uid="{83367F6F-632A-4C05-B493-A653860F674C}"/>
    <cellStyle name="60% - Accent3 10 3" xfId="14897" xr:uid="{0848DF4E-B581-4C08-AAE6-492D9473C08F}"/>
    <cellStyle name="60% - Accent3 10 4" xfId="20856" xr:uid="{2C1DA3C2-2138-45C0-A9C2-63C6065D85E5}"/>
    <cellStyle name="60% - Accent3 10 5" xfId="8914" xr:uid="{E467E3FA-2A84-42FE-9307-A0514370625E}"/>
    <cellStyle name="60% - Accent3 11" xfId="2967" xr:uid="{B4DB8BC8-AC92-4CCB-9468-FCDAD3AA40AF}"/>
    <cellStyle name="60% - Accent3 11 2" xfId="5937" xr:uid="{C4DF4192-CE59-4A41-BEF2-F7ABBAD66830}"/>
    <cellStyle name="60% - Accent3 11 2 2" xfId="17900" xr:uid="{BC7A7BB3-058D-4842-9DDE-0E7E7B5B0EB9}"/>
    <cellStyle name="60% - Accent3 11 2 3" xfId="23859" xr:uid="{10BFC325-E0D0-4112-B2DA-04CC410BC7C3}"/>
    <cellStyle name="60% - Accent3 11 2 4" xfId="11917" xr:uid="{431AD34B-3E90-4972-A455-31B653FAA753}"/>
    <cellStyle name="60% - Accent3 11 3" xfId="14930" xr:uid="{7F238514-0B47-4A09-80EE-1E002AB9DA66}"/>
    <cellStyle name="60% - Accent3 11 4" xfId="20889" xr:uid="{9090F863-932A-48C0-A76D-2E3D6F1EAFDE}"/>
    <cellStyle name="60% - Accent3 11 5" xfId="8947" xr:uid="{AB6B8B8B-B31B-49FF-8261-0805C44DF1EB}"/>
    <cellStyle name="60% - Accent3 12" xfId="2988" xr:uid="{A626E260-5A64-4E28-8EB7-4254677DDF35}"/>
    <cellStyle name="60% - Accent3 12 2" xfId="5958" xr:uid="{1F7A1F5F-8132-4A5B-BD01-C0EF9C7EC2BE}"/>
    <cellStyle name="60% - Accent3 12 2 2" xfId="17921" xr:uid="{DC72101E-AA74-4105-B13A-8B6AA12920E1}"/>
    <cellStyle name="60% - Accent3 12 2 3" xfId="23880" xr:uid="{867B3EAB-D07C-4A69-9371-028B0222D356}"/>
    <cellStyle name="60% - Accent3 12 2 4" xfId="11938" xr:uid="{8024DAAD-B4D5-47C8-AC68-C97F3CEBAF8D}"/>
    <cellStyle name="60% - Accent3 12 3" xfId="14951" xr:uid="{481A4BB6-38A0-4E8F-8626-A04B57AD2D29}"/>
    <cellStyle name="60% - Accent3 12 4" xfId="20910" xr:uid="{4E552CB7-122B-4D75-9206-0E2ED8803AB9}"/>
    <cellStyle name="60% - Accent3 12 5" xfId="8968" xr:uid="{10E2A3B8-0E38-42C0-85E6-B656C9FBF98B}"/>
    <cellStyle name="60% - Accent3 13" xfId="3015" xr:uid="{ABA5CE31-3E17-4984-BC82-BEB2B73D6DE8}"/>
    <cellStyle name="60% - Accent3 13 2" xfId="14978" xr:uid="{E3C8A881-5FED-4E40-8E8D-10D8943C012B}"/>
    <cellStyle name="60% - Accent3 13 3" xfId="20937" xr:uid="{49F2FFE3-BEE4-49F4-881B-B1190207578C}"/>
    <cellStyle name="60% - Accent3 13 4" xfId="8995" xr:uid="{179FBF17-B2D7-425A-A8E8-06D745BB21F9}"/>
    <cellStyle name="60% - Accent3 14" xfId="5981" xr:uid="{215ECDC4-AE7E-4DCC-B4A3-8C2DEEA262F6}"/>
    <cellStyle name="60% - Accent3 14 2" xfId="17944" xr:uid="{7C0576F8-2A52-40AB-AADE-DDF484AB8A52}"/>
    <cellStyle name="60% - Accent3 14 3" xfId="23903" xr:uid="{3613E50B-97AC-49C7-AE33-3E856CAD8733}"/>
    <cellStyle name="60% - Accent3 14 4" xfId="11961" xr:uid="{2863CF17-E9A5-424D-BA14-CF21DDDD1774}"/>
    <cellStyle name="60% - Accent3 15" xfId="6002" xr:uid="{E87B89B7-7FBF-40D9-8592-24CF54AF1981}"/>
    <cellStyle name="60% - Accent3 15 2" xfId="11982" xr:uid="{4C828857-68DA-440A-A7CD-2CB9D9B38594}"/>
    <cellStyle name="60% - Accent3 16" xfId="12007" xr:uid="{6D5FAA64-2239-47C4-8AA2-27E6A3D0D42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2" xfId="135" xr:uid="{00000000-0005-0000-0000-000051000000}"/>
    <cellStyle name="60% - Accent3 2 2 10" xfId="6115" xr:uid="{1E11E8C3-0780-46C5-878E-45892CC29978}"/>
    <cellStyle name="60% - Accent3 2 2 2" xfId="251" xr:uid="{00000000-0005-0000-0000-000051000000}"/>
    <cellStyle name="60% - Accent3 2 2 2 2" xfId="599" xr:uid="{00000000-0005-0000-0000-000051000000}"/>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3" xfId="23657" xr:uid="{1D03D508-7847-4805-A08A-7A9687B0BD78}"/>
    <cellStyle name="60% - Accent3 2 2 2 2 2 2 2 4" xfId="11715" xr:uid="{8C35384D-CB3D-4398-ADAF-B577FF148CF0}"/>
    <cellStyle name="60% - Accent3 2 2 2 2 2 2 3" xfId="14728" xr:uid="{FD4E2CE1-4650-4D12-816B-1C8CDF6687EF}"/>
    <cellStyle name="60% - Accent3 2 2 2 2 2 2 4" xfId="20687" xr:uid="{E18BDCDB-02B6-4997-BA7D-257B04E2AA19}"/>
    <cellStyle name="60% - Accent3 2 2 2 2 2 2 5" xfId="8745" xr:uid="{12927D21-65B5-4E45-AA56-2EE5F4514CB7}"/>
    <cellStyle name="60% - Accent3 2 2 2 2 2 3" xfId="4291" xr:uid="{86ADB24D-FC17-49F2-956B-45E72A57287B}"/>
    <cellStyle name="60% - Accent3 2 2 2 2 2 3 2" xfId="16254" xr:uid="{D9F71A6C-D244-4E76-B4AA-1CE4BD22B6DF}"/>
    <cellStyle name="60% - Accent3 2 2 2 2 2 3 3" xfId="22213" xr:uid="{339C1DFB-867F-4FC1-89A1-98375FDE4CA7}"/>
    <cellStyle name="60% - Accent3 2 2 2 2 2 3 4" xfId="10271" xr:uid="{8BF453D6-D3DF-45C8-8025-D6E79011DF36}"/>
    <cellStyle name="60% - Accent3 2 2 2 2 2 4" xfId="13284" xr:uid="{3E12819C-EB54-4A86-87F0-A66DB46B5170}"/>
    <cellStyle name="60% - Accent3 2 2 2 2 2 5" xfId="19243" xr:uid="{CC114471-CBA7-4F72-AEEF-6B69E8C5940E}"/>
    <cellStyle name="60% - Accent3 2 2 2 2 2 6" xfId="7301" xr:uid="{A68B6B4A-F39E-4C35-88AE-78694B8A9208}"/>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3" xfId="22935" xr:uid="{26675B8F-585F-4E4B-9FEB-308538F4ED1E}"/>
    <cellStyle name="60% - Accent3 2 2 2 2 3 2 4" xfId="10993" xr:uid="{305DEDF1-B738-45BF-9D74-7FEB8796C270}"/>
    <cellStyle name="60% - Accent3 2 2 2 2 3 3" xfId="14006" xr:uid="{FF3FEEAD-846A-4A88-AD1E-710A2BF18571}"/>
    <cellStyle name="60% - Accent3 2 2 2 2 3 4" xfId="19965" xr:uid="{37B0CE77-6867-424B-8E9E-178D8D501AEE}"/>
    <cellStyle name="60% - Accent3 2 2 2 2 3 5" xfId="8023" xr:uid="{20EB2C04-9DE3-44D5-8D67-83B22FC789F7}"/>
    <cellStyle name="60% - Accent3 2 2 2 2 4" xfId="3569" xr:uid="{9DBD2F53-7827-48F0-86FD-19C33DFFB150}"/>
    <cellStyle name="60% - Accent3 2 2 2 2 4 2" xfId="15532" xr:uid="{056EAD70-D4F7-4394-9302-4E381AED1694}"/>
    <cellStyle name="60% - Accent3 2 2 2 2 4 3" xfId="21491" xr:uid="{AE4C5C2F-7A76-4275-BDCB-BF699571B835}"/>
    <cellStyle name="60% - Accent3 2 2 2 2 4 4" xfId="9549" xr:uid="{C8534CC3-C01B-4287-8AC5-281CEAF1BF44}"/>
    <cellStyle name="60% - Accent3 2 2 2 2 5" xfId="12562" xr:uid="{B56318ED-DF91-469D-B0A2-0ADFD8271EE7}"/>
    <cellStyle name="60% - Accent3 2 2 2 2 6" xfId="18521" xr:uid="{7A09FFD7-C827-4E2E-80A3-0C653137E336}"/>
    <cellStyle name="60% - Accent3 2 2 2 2 7" xfId="6579" xr:uid="{B0418839-65BF-4711-AA39-7F6832E09138}"/>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3" xfId="23309" xr:uid="{84540B84-2C93-481D-8C34-FCCCE435E7FB}"/>
    <cellStyle name="60% - Accent3 2 2 2 3 2 2 4" xfId="11367" xr:uid="{9F1F4736-63FB-402C-97D7-61F867AEF48F}"/>
    <cellStyle name="60% - Accent3 2 2 2 3 2 3" xfId="14380" xr:uid="{46E8AFA7-6BBA-44E1-BADE-8C0B7366B8DF}"/>
    <cellStyle name="60% - Accent3 2 2 2 3 2 4" xfId="20339" xr:uid="{126D60AA-2621-49A4-B522-6079D0E4FA4C}"/>
    <cellStyle name="60% - Accent3 2 2 2 3 2 5" xfId="8397" xr:uid="{2BD519FF-1F2D-4DAA-857B-47D857451D38}"/>
    <cellStyle name="60% - Accent3 2 2 2 3 3" xfId="3943" xr:uid="{A572740E-D8D0-4ED4-96FD-6FAA267A65AD}"/>
    <cellStyle name="60% - Accent3 2 2 2 3 3 2" xfId="15906" xr:uid="{D2145BC6-6A9C-4382-907A-A6212E0B649F}"/>
    <cellStyle name="60% - Accent3 2 2 2 3 3 3" xfId="21865" xr:uid="{1C4EFBB9-0026-496D-A27D-0BB29C0DA0C3}"/>
    <cellStyle name="60% - Accent3 2 2 2 3 3 4" xfId="9923" xr:uid="{C834E4D5-4B07-4E09-8D97-F5CD594382A6}"/>
    <cellStyle name="60% - Accent3 2 2 2 3 4" xfId="12936" xr:uid="{6D840256-8F06-4526-A9F2-9F37C418EC99}"/>
    <cellStyle name="60% - Accent3 2 2 2 3 5" xfId="18895" xr:uid="{02BD581E-888C-4B37-8343-DDED6F99A19B}"/>
    <cellStyle name="60% - Accent3 2 2 2 3 6" xfId="6953" xr:uid="{8FC6F82C-2A7C-4188-9F4F-BEE8C213EA5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3" xfId="22587" xr:uid="{9C9095F0-219B-4B3B-8356-6E0C75F70E98}"/>
    <cellStyle name="60% - Accent3 2 2 2 4 2 4" xfId="10645" xr:uid="{64B66DB3-2AA3-4AA6-B245-520F59BF2A00}"/>
    <cellStyle name="60% - Accent3 2 2 2 4 3" xfId="13658" xr:uid="{C0B2E2F0-8A81-4C9C-933B-A635BECED92A}"/>
    <cellStyle name="60% - Accent3 2 2 2 4 4" xfId="19617" xr:uid="{B3F020F3-831E-4EFB-B9F6-211BB0BB82B7}"/>
    <cellStyle name="60% - Accent3 2 2 2 4 5" xfId="7675" xr:uid="{6A01D307-A9BD-47F7-B9EB-C017C09D643B}"/>
    <cellStyle name="60% - Accent3 2 2 2 5" xfId="3221" xr:uid="{1F9CF746-FE62-45AC-AFB3-8B97A4C28241}"/>
    <cellStyle name="60% - Accent3 2 2 2 5 2" xfId="15184" xr:uid="{E4918AA0-AC45-42E7-8599-138B0F87705C}"/>
    <cellStyle name="60% - Accent3 2 2 2 5 3" xfId="21143" xr:uid="{087A417A-1FCB-4A85-BAEF-0E3E291FDA7C}"/>
    <cellStyle name="60% - Accent3 2 2 2 5 4" xfId="9201" xr:uid="{C864AB51-6434-4F2A-9894-DF27A91E23C8}"/>
    <cellStyle name="60% - Accent3 2 2 2 6" xfId="12214" xr:uid="{EDD435E6-9FF3-4770-B96D-7508B9C2AB12}"/>
    <cellStyle name="60% - Accent3 2 2 2 7" xfId="18173" xr:uid="{C97EBE8E-BD21-4D3B-95C9-41C18A1B499C}"/>
    <cellStyle name="60% - Accent3 2 2 2 8" xfId="6231" xr:uid="{1D2516CF-60BB-47D4-87DB-CEFA6A5DE523}"/>
    <cellStyle name="60% - Accent3 2 2 3" xfId="367" xr:uid="{00000000-0005-0000-0000-000051000000}"/>
    <cellStyle name="60% - Accent3 2 2 3 2" xfId="715" xr:uid="{00000000-0005-0000-0000-000051000000}"/>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3" xfId="23773" xr:uid="{F7E6C73B-24F2-45BE-A08F-CA498133644E}"/>
    <cellStyle name="60% - Accent3 2 2 3 2 2 2 2 4" xfId="11831" xr:uid="{38B650AC-695D-4DAD-B862-3B99E0483AC2}"/>
    <cellStyle name="60% - Accent3 2 2 3 2 2 2 3" xfId="14844" xr:uid="{B28AA01B-ADB5-4FD7-8C3E-67B265781FCC}"/>
    <cellStyle name="60% - Accent3 2 2 3 2 2 2 4" xfId="20803" xr:uid="{25A18D03-31E2-4E77-9BBA-6E909E9D9F0E}"/>
    <cellStyle name="60% - Accent3 2 2 3 2 2 2 5" xfId="8861" xr:uid="{63C9979E-42C7-4BC9-B581-DCAD0BFE1E0C}"/>
    <cellStyle name="60% - Accent3 2 2 3 2 2 3" xfId="4407" xr:uid="{83B7C1F8-0581-4356-A8AF-1ECD43AF7011}"/>
    <cellStyle name="60% - Accent3 2 2 3 2 2 3 2" xfId="16370" xr:uid="{80C0B0BF-6848-4D4C-8509-6D450DCE46FD}"/>
    <cellStyle name="60% - Accent3 2 2 3 2 2 3 3" xfId="22329" xr:uid="{08588DAE-611B-499A-87CE-F8CAB4DB4E33}"/>
    <cellStyle name="60% - Accent3 2 2 3 2 2 3 4" xfId="10387" xr:uid="{3F3FFD3D-D6A7-4285-B378-C6F48CB8B24E}"/>
    <cellStyle name="60% - Accent3 2 2 3 2 2 4" xfId="13400" xr:uid="{6D0F1EB9-DDA3-4F11-968C-5A7DA42C2C8D}"/>
    <cellStyle name="60% - Accent3 2 2 3 2 2 5" xfId="19359" xr:uid="{E8903595-DB9F-4FD0-A64D-321F7A0551D8}"/>
    <cellStyle name="60% - Accent3 2 2 3 2 2 6" xfId="7417" xr:uid="{D2E3F3BA-55DA-448D-9F8D-72E0A6A7DBBD}"/>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3" xfId="23051" xr:uid="{85B1E12D-1B93-4CB3-92C2-433B27892F85}"/>
    <cellStyle name="60% - Accent3 2 2 3 2 3 2 4" xfId="11109" xr:uid="{AEDCFAD7-FA4D-48F3-B8A8-253560BD0A55}"/>
    <cellStyle name="60% - Accent3 2 2 3 2 3 3" xfId="14122" xr:uid="{E1FEBE74-8828-4902-95C2-556A47A12BE8}"/>
    <cellStyle name="60% - Accent3 2 2 3 2 3 4" xfId="20081" xr:uid="{36C17D1E-5239-4D5B-8099-3BAC0C3FEA9F}"/>
    <cellStyle name="60% - Accent3 2 2 3 2 3 5" xfId="8139" xr:uid="{DFCBCAEE-EFF4-4508-B77E-863D410A2C9C}"/>
    <cellStyle name="60% - Accent3 2 2 3 2 4" xfId="3685" xr:uid="{3281C9C7-80BD-49E5-A589-EDC01599DA2E}"/>
    <cellStyle name="60% - Accent3 2 2 3 2 4 2" xfId="15648" xr:uid="{3E92A440-0134-414B-9EDD-65B56486F75C}"/>
    <cellStyle name="60% - Accent3 2 2 3 2 4 3" xfId="21607" xr:uid="{3EB7088D-BF19-4844-95DB-67DD0F1BF08D}"/>
    <cellStyle name="60% - Accent3 2 2 3 2 4 4" xfId="9665" xr:uid="{E575EFA9-8D84-4884-97B5-CB91A7ABA41D}"/>
    <cellStyle name="60% - Accent3 2 2 3 2 5" xfId="12678" xr:uid="{2F3D2591-AB3E-4AE3-A613-A82BAEA5FAFF}"/>
    <cellStyle name="60% - Accent3 2 2 3 2 6" xfId="18637" xr:uid="{84BF5DB2-86A5-439E-9E3B-271CB578DE46}"/>
    <cellStyle name="60% - Accent3 2 2 3 2 7" xfId="6695" xr:uid="{9B5B62AC-F386-426E-A53B-2B904FCE50B9}"/>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3" xfId="23425" xr:uid="{F7F065A1-E758-4BF8-B2FC-C0C7744E70A5}"/>
    <cellStyle name="60% - Accent3 2 2 3 3 2 2 4" xfId="11483" xr:uid="{E372C373-CEC4-4EAD-A307-1D026914DFBF}"/>
    <cellStyle name="60% - Accent3 2 2 3 3 2 3" xfId="14496" xr:uid="{AB907EC6-BC4B-4B94-8873-5003DD318644}"/>
    <cellStyle name="60% - Accent3 2 2 3 3 2 4" xfId="20455" xr:uid="{9F120CA4-E131-451A-85EA-B2207BC8F567}"/>
    <cellStyle name="60% - Accent3 2 2 3 3 2 5" xfId="8513" xr:uid="{BF89A8C0-B5F8-47F0-BC36-C9AECCEE119B}"/>
    <cellStyle name="60% - Accent3 2 2 3 3 3" xfId="4059" xr:uid="{E9DC5A49-80A4-4430-874A-6AA50A9859EA}"/>
    <cellStyle name="60% - Accent3 2 2 3 3 3 2" xfId="16022" xr:uid="{C7C1BA56-87EB-4E00-8557-54C62610470A}"/>
    <cellStyle name="60% - Accent3 2 2 3 3 3 3" xfId="21981" xr:uid="{1DE12C6B-34C2-4271-AF6A-40EA51DCAD7D}"/>
    <cellStyle name="60% - Accent3 2 2 3 3 3 4" xfId="10039" xr:uid="{357801DC-8FC7-4520-92F7-98CE9FAEE62E}"/>
    <cellStyle name="60% - Accent3 2 2 3 3 4" xfId="13052" xr:uid="{7648DA4B-FE8C-49F2-B1AA-9633C67E602C}"/>
    <cellStyle name="60% - Accent3 2 2 3 3 5" xfId="19011" xr:uid="{D42176D1-7D54-4964-AC50-2DF99D706B38}"/>
    <cellStyle name="60% - Accent3 2 2 3 3 6" xfId="7069" xr:uid="{388D6CBD-1E24-4264-8A3B-C02611069370}"/>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3" xfId="22703" xr:uid="{C09A6285-62CA-486A-8D2C-F6D93E5FC396}"/>
    <cellStyle name="60% - Accent3 2 2 3 4 2 4" xfId="10761" xr:uid="{38026BCD-484C-43DF-823E-056BE990C57F}"/>
    <cellStyle name="60% - Accent3 2 2 3 4 3" xfId="13774" xr:uid="{B6CD6281-70ED-422C-9C79-05496786AB4A}"/>
    <cellStyle name="60% - Accent3 2 2 3 4 4" xfId="19733" xr:uid="{7E08F40B-4400-43EC-BAE2-C82E494F88BB}"/>
    <cellStyle name="60% - Accent3 2 2 3 4 5" xfId="7791" xr:uid="{2F5B945B-729E-4DBE-BF16-9F6B101B398F}"/>
    <cellStyle name="60% - Accent3 2 2 3 5" xfId="3337" xr:uid="{F6C1C379-C313-4FB0-BF32-89D7A076CCB8}"/>
    <cellStyle name="60% - Accent3 2 2 3 5 2" xfId="15300" xr:uid="{2F051C13-8830-4711-BFD7-99BB3425D632}"/>
    <cellStyle name="60% - Accent3 2 2 3 5 3" xfId="21259" xr:uid="{2C4F24E6-495F-405A-B7D2-E0CC1CA78DBD}"/>
    <cellStyle name="60% - Accent3 2 2 3 5 4" xfId="9317" xr:uid="{9319B2CD-758B-4355-A742-A41D96551B25}"/>
    <cellStyle name="60% - Accent3 2 2 3 6" xfId="12330" xr:uid="{DCE66BCC-2080-4AFA-8A92-80712B687AB4}"/>
    <cellStyle name="60% - Accent3 2 2 3 7" xfId="18289" xr:uid="{81EE95FC-54DB-4A7B-8290-B25C768B2520}"/>
    <cellStyle name="60% - Accent3 2 2 3 8" xfId="6347" xr:uid="{396DC7FB-04C2-49C9-938C-F0C25104B943}"/>
    <cellStyle name="60% - Accent3 2 2 4" xfId="483" xr:uid="{00000000-0005-0000-0000-000051000000}"/>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3" xfId="23541" xr:uid="{52C68AB5-DDE9-4DD5-BEBB-7547E849768C}"/>
    <cellStyle name="60% - Accent3 2 2 4 2 2 2 4" xfId="11599" xr:uid="{292303B6-C6ED-4CBA-B66E-55756F605E01}"/>
    <cellStyle name="60% - Accent3 2 2 4 2 2 3" xfId="14612" xr:uid="{DAE8AA17-A84E-460A-88FD-AFA3EB200754}"/>
    <cellStyle name="60% - Accent3 2 2 4 2 2 4" xfId="20571" xr:uid="{6C09FDB2-E66A-4008-BD6B-B2008887109F}"/>
    <cellStyle name="60% - Accent3 2 2 4 2 2 5" xfId="8629" xr:uid="{3F7150E8-AD38-4359-B69A-805336B3EFF4}"/>
    <cellStyle name="60% - Accent3 2 2 4 2 3" xfId="4175" xr:uid="{D17AE83E-8BF8-4BD4-900C-3C57BD471168}"/>
    <cellStyle name="60% - Accent3 2 2 4 2 3 2" xfId="16138" xr:uid="{B6CC3620-2173-42CB-8231-B7833806DC24}"/>
    <cellStyle name="60% - Accent3 2 2 4 2 3 3" xfId="22097" xr:uid="{5FB61446-14A9-44F3-A0DE-3B494824C49B}"/>
    <cellStyle name="60% - Accent3 2 2 4 2 3 4" xfId="10155" xr:uid="{76D1427F-1559-4A98-BA4B-AB59EA0728BD}"/>
    <cellStyle name="60% - Accent3 2 2 4 2 4" xfId="13168" xr:uid="{80680F43-33D3-44BA-B01C-629709A5E3B3}"/>
    <cellStyle name="60% - Accent3 2 2 4 2 5" xfId="19127" xr:uid="{9E9A2B2A-5177-462F-80DD-528F8E6DB44F}"/>
    <cellStyle name="60% - Accent3 2 2 4 2 6" xfId="7185" xr:uid="{EFEAAE13-71CE-4577-BCA9-83B7AA94EF82}"/>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3" xfId="22819" xr:uid="{C80D895D-6964-4623-837B-4C38F3792886}"/>
    <cellStyle name="60% - Accent3 2 2 4 3 2 4" xfId="10877" xr:uid="{A0F5210B-F502-4CF3-850B-A5668BA5FA22}"/>
    <cellStyle name="60% - Accent3 2 2 4 3 3" xfId="13890" xr:uid="{7A3863CC-C36B-4596-B427-19FB0645791B}"/>
    <cellStyle name="60% - Accent3 2 2 4 3 4" xfId="19849" xr:uid="{6518796E-91E1-4610-A413-4E6A944E6BE2}"/>
    <cellStyle name="60% - Accent3 2 2 4 3 5" xfId="7907" xr:uid="{79A06B45-F403-46F7-91B3-B574E30981A6}"/>
    <cellStyle name="60% - Accent3 2 2 4 4" xfId="3453" xr:uid="{E2BD6140-6B02-4CD2-8BFF-FEAEF29F644F}"/>
    <cellStyle name="60% - Accent3 2 2 4 4 2" xfId="15416" xr:uid="{37B109B7-5113-4F15-A05A-25173FC6A462}"/>
    <cellStyle name="60% - Accent3 2 2 4 4 3" xfId="21375" xr:uid="{886ED39A-2765-42E1-AB5B-705333A21F5F}"/>
    <cellStyle name="60% - Accent3 2 2 4 4 4" xfId="9433" xr:uid="{1AD6BF27-1894-4A4D-9FBE-A48114CB9A84}"/>
    <cellStyle name="60% - Accent3 2 2 4 5" xfId="12446" xr:uid="{1E14274C-C0D1-4DE6-B07C-4590EAC1BB5C}"/>
    <cellStyle name="60% - Accent3 2 2 4 6" xfId="18405" xr:uid="{9927EDFB-D634-4A9B-8BB4-C10C04373307}"/>
    <cellStyle name="60% - Accent3 2 2 4 7" xfId="6463" xr:uid="{ED4054F3-BD01-47E2-81C3-526E5F17A902}"/>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3" xfId="23193" xr:uid="{8365DB15-882C-4138-B18E-936A165714D2}"/>
    <cellStyle name="60% - Accent3 2 2 5 2 2 4" xfId="11251" xr:uid="{4C7DE3FB-6BBE-4048-85B6-0C2DE0AD33D0}"/>
    <cellStyle name="60% - Accent3 2 2 5 2 3" xfId="14264" xr:uid="{AF5F1292-D003-41D4-B3C8-0662A2959326}"/>
    <cellStyle name="60% - Accent3 2 2 5 2 4" xfId="20223" xr:uid="{E55DADE3-EAF6-4A29-8B34-0D530387290E}"/>
    <cellStyle name="60% - Accent3 2 2 5 2 5" xfId="8281" xr:uid="{30FE5145-FA20-4B78-9DE0-F224D66DE59B}"/>
    <cellStyle name="60% - Accent3 2 2 5 3" xfId="3827" xr:uid="{392FDDDD-38F4-4F86-A2A1-0A0B9B1C51D8}"/>
    <cellStyle name="60% - Accent3 2 2 5 3 2" xfId="15790" xr:uid="{EE16CF9A-7FDA-422C-B5FE-FB1B6AC6F9CA}"/>
    <cellStyle name="60% - Accent3 2 2 5 3 3" xfId="21749" xr:uid="{5D8BF2E2-AA10-46C9-B703-F8D9675DAB84}"/>
    <cellStyle name="60% - Accent3 2 2 5 3 4" xfId="9807" xr:uid="{7357488A-0F33-41CE-84E8-C7430378E091}"/>
    <cellStyle name="60% - Accent3 2 2 5 4" xfId="12820" xr:uid="{B602864D-3244-4C71-A577-5F9E7F5ED7A3}"/>
    <cellStyle name="60% - Accent3 2 2 5 5" xfId="18779" xr:uid="{0389CB4B-AD67-4BD1-B684-E6159A7E8AF3}"/>
    <cellStyle name="60% - Accent3 2 2 5 6" xfId="6837" xr:uid="{0D772DF8-E19A-4666-89AE-B7AF21BB1BF9}"/>
    <cellStyle name="60% - Accent3 2 2 6" xfId="1579" xr:uid="{00000000-0005-0000-0000-000051000000}"/>
    <cellStyle name="60% - Accent3 2 2 6 2" xfId="4549" xr:uid="{2326DCCA-3DA7-41B4-A9A3-3A55F7C8671E}"/>
    <cellStyle name="60% - Accent3 2 2 6 2 2" xfId="16512" xr:uid="{1CBB8133-6119-40CE-9A77-FA4993E9DE17}"/>
    <cellStyle name="60% - Accent3 2 2 6 2 3" xfId="22471" xr:uid="{96F8F1B4-B6AC-4881-A673-E19AB7DAB72A}"/>
    <cellStyle name="60% - Accent3 2 2 6 2 4" xfId="10529" xr:uid="{F7A21658-CD3E-4110-8F28-C1633883BD7D}"/>
    <cellStyle name="60% - Accent3 2 2 6 3" xfId="13542" xr:uid="{615DA09A-F29D-464E-B6F7-F8505D5A990D}"/>
    <cellStyle name="60% - Accent3 2 2 6 4" xfId="19501" xr:uid="{A570C02F-37DB-438E-A320-6578E928318C}"/>
    <cellStyle name="60% - Accent3 2 2 6 5" xfId="7559" xr:uid="{45C2EC61-119A-4628-8B12-F98F91B377BB}"/>
    <cellStyle name="60% - Accent3 2 2 7" xfId="3105" xr:uid="{42DA5009-0172-44ED-9386-B6B8147BC431}"/>
    <cellStyle name="60% - Accent3 2 2 7 2" xfId="15068" xr:uid="{6AA1D899-E9EC-47CD-A993-5A0F4BC8B8AE}"/>
    <cellStyle name="60% - Accent3 2 2 7 3" xfId="21027" xr:uid="{35AED8C2-01CF-495B-955E-AE01B94A5275}"/>
    <cellStyle name="60% - Accent3 2 2 7 4" xfId="9085" xr:uid="{FD0E7997-412E-4F1A-841D-D8F74A983A6E}"/>
    <cellStyle name="60% - Accent3 2 2 8" xfId="12098" xr:uid="{A1F0AC1C-5547-453E-A36E-D7A7A3AB5C09}"/>
    <cellStyle name="60% - Accent3 2 2 9" xfId="18057" xr:uid="{D0CD8E1E-A879-4CAA-BF8E-696F4DE4C980}"/>
    <cellStyle name="60% - Accent3 2 3" xfId="193" xr:uid="{00000000-0005-0000-0000-000051000000}"/>
    <cellStyle name="60% - Accent3 2 3 2" xfId="541" xr:uid="{00000000-0005-0000-0000-000051000000}"/>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3" xfId="23599" xr:uid="{7F96C40A-405F-43B0-999A-A91CCC20F2CC}"/>
    <cellStyle name="60% - Accent3 2 3 2 2 2 2 4" xfId="11657" xr:uid="{22C6769B-C122-411C-AF4F-AF35679B18AA}"/>
    <cellStyle name="60% - Accent3 2 3 2 2 2 3" xfId="14670" xr:uid="{9706946E-E0EB-485A-A96E-7C0B50F1C6D0}"/>
    <cellStyle name="60% - Accent3 2 3 2 2 2 4" xfId="20629" xr:uid="{A61B1D3E-4CCE-4F79-ADCC-62416349F306}"/>
    <cellStyle name="60% - Accent3 2 3 2 2 2 5" xfId="8687" xr:uid="{5399FCBF-5ADA-4943-9539-CBC7E242F12B}"/>
    <cellStyle name="60% - Accent3 2 3 2 2 3" xfId="4233" xr:uid="{9F476787-FBDB-46C8-9BC2-FB8B0D9AC8E9}"/>
    <cellStyle name="60% - Accent3 2 3 2 2 3 2" xfId="16196" xr:uid="{ECCBBB0E-4534-43C9-91AA-C963837842AB}"/>
    <cellStyle name="60% - Accent3 2 3 2 2 3 3" xfId="22155" xr:uid="{4C58C12F-D7F0-4DD2-AE9A-ED54C3261830}"/>
    <cellStyle name="60% - Accent3 2 3 2 2 3 4" xfId="10213" xr:uid="{0BFFC1DF-E273-48DD-B3D8-68A3EF5F2D8E}"/>
    <cellStyle name="60% - Accent3 2 3 2 2 4" xfId="13226" xr:uid="{0D159B26-C7E5-41A8-A3C5-262D4EA0B06B}"/>
    <cellStyle name="60% - Accent3 2 3 2 2 5" xfId="19185" xr:uid="{107F411D-79A6-4DE8-8DBC-CD5BDD201AB4}"/>
    <cellStyle name="60% - Accent3 2 3 2 2 6" xfId="7243" xr:uid="{2C3E50D8-F20F-4AB3-B597-33CA235BDEFA}"/>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3" xfId="22877" xr:uid="{338C00C2-4438-4CD6-953D-2441170211CC}"/>
    <cellStyle name="60% - Accent3 2 3 2 3 2 4" xfId="10935" xr:uid="{752223F3-5E5C-439A-9A67-D2FE1D06A538}"/>
    <cellStyle name="60% - Accent3 2 3 2 3 3" xfId="13948" xr:uid="{DBA345DC-FA40-4A72-84B4-6F1E336BEE38}"/>
    <cellStyle name="60% - Accent3 2 3 2 3 4" xfId="19907" xr:uid="{9D37DF28-18E6-47F9-8579-54BAD9ADAE80}"/>
    <cellStyle name="60% - Accent3 2 3 2 3 5" xfId="7965" xr:uid="{53E2CDD0-3376-4565-84A8-12E377699221}"/>
    <cellStyle name="60% - Accent3 2 3 2 4" xfId="3511" xr:uid="{520FE5C2-B94C-428A-B205-C2E69FA42EA2}"/>
    <cellStyle name="60% - Accent3 2 3 2 4 2" xfId="15474" xr:uid="{EFB01C0D-27A6-471E-8C1E-753929624963}"/>
    <cellStyle name="60% - Accent3 2 3 2 4 3" xfId="21433" xr:uid="{1B336C26-FB62-43D9-97A6-27989BE97FE0}"/>
    <cellStyle name="60% - Accent3 2 3 2 4 4" xfId="9491" xr:uid="{A9670A1F-2EF6-42DB-A322-623D9A3FC544}"/>
    <cellStyle name="60% - Accent3 2 3 2 5" xfId="12504" xr:uid="{55EE32EF-2AC1-444F-A49F-69D08CE7158C}"/>
    <cellStyle name="60% - Accent3 2 3 2 6" xfId="18463" xr:uid="{E7488EA5-258C-4118-A00C-98759608E87D}"/>
    <cellStyle name="60% - Accent3 2 3 2 7" xfId="6521" xr:uid="{ABED9EE1-B1A1-43D1-A719-7913A1DAC498}"/>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3" xfId="23251" xr:uid="{3FAFB379-B412-443E-910A-6C5D2E7D71E0}"/>
    <cellStyle name="60% - Accent3 2 3 3 2 2 4" xfId="11309" xr:uid="{4966A975-BCEF-42E2-9869-6B925FBB4E6E}"/>
    <cellStyle name="60% - Accent3 2 3 3 2 3" xfId="14322" xr:uid="{1B718B9C-6C09-4CF8-97D0-F076C81783C6}"/>
    <cellStyle name="60% - Accent3 2 3 3 2 4" xfId="20281" xr:uid="{61183547-3568-44FF-8B2A-F7BAE9B3BB3D}"/>
    <cellStyle name="60% - Accent3 2 3 3 2 5" xfId="8339" xr:uid="{50A28B86-8D38-4C7B-BFA8-0C3B0C6870D9}"/>
    <cellStyle name="60% - Accent3 2 3 3 3" xfId="3885" xr:uid="{32F1541C-745C-4D2D-99AB-F2DE809699CF}"/>
    <cellStyle name="60% - Accent3 2 3 3 3 2" xfId="15848" xr:uid="{1200C69C-A355-4FEA-A304-9EED3D070C2B}"/>
    <cellStyle name="60% - Accent3 2 3 3 3 3" xfId="21807" xr:uid="{57610CBE-A81F-4149-9720-80C4F81FC754}"/>
    <cellStyle name="60% - Accent3 2 3 3 3 4" xfId="9865" xr:uid="{06CB6B93-21B7-46D0-A146-DE83030FDDA0}"/>
    <cellStyle name="60% - Accent3 2 3 3 4" xfId="12878" xr:uid="{0CD37D96-CEA8-4DD0-A4A0-965D53FB6839}"/>
    <cellStyle name="60% - Accent3 2 3 3 5" xfId="18837" xr:uid="{6A6E4105-AA0B-4F9D-8466-6B90CD70DC79}"/>
    <cellStyle name="60% - Accent3 2 3 3 6" xfId="6895" xr:uid="{EF92A36E-B6C9-4412-A5EF-EF2A1F1E1C91}"/>
    <cellStyle name="60% - Accent3 2 3 4" xfId="1637" xr:uid="{00000000-0005-0000-0000-000051000000}"/>
    <cellStyle name="60% - Accent3 2 3 4 2" xfId="4607" xr:uid="{F9F85A12-6D95-4500-8EDF-D15D9957DC06}"/>
    <cellStyle name="60% - Accent3 2 3 4 2 2" xfId="16570" xr:uid="{2EF0BB01-5552-407F-A891-DE2318B816F9}"/>
    <cellStyle name="60% - Accent3 2 3 4 2 3" xfId="22529" xr:uid="{426BEDEB-EE02-4B46-B36D-09499E4B16E7}"/>
    <cellStyle name="60% - Accent3 2 3 4 2 4" xfId="10587" xr:uid="{3CCB33AE-410F-4CA3-947F-23130C8474BD}"/>
    <cellStyle name="60% - Accent3 2 3 4 3" xfId="13600" xr:uid="{AFC20D3A-71E6-4512-9DEA-54D9B78E142E}"/>
    <cellStyle name="60% - Accent3 2 3 4 4" xfId="19559" xr:uid="{9EC416BD-55E5-49BC-B965-5519983A7F0C}"/>
    <cellStyle name="60% - Accent3 2 3 4 5" xfId="7617" xr:uid="{696F9DB0-BE56-4506-AC4E-E42F3067D9A7}"/>
    <cellStyle name="60% - Accent3 2 3 5" xfId="3163" xr:uid="{49EE5264-62AB-4409-9952-A4A5E7FC5BF1}"/>
    <cellStyle name="60% - Accent3 2 3 5 2" xfId="15126" xr:uid="{D970D3BD-85ED-471E-961D-EC3E74A40CF9}"/>
    <cellStyle name="60% - Accent3 2 3 5 3" xfId="21085" xr:uid="{7E823BA4-BD62-4197-A41C-11F987875475}"/>
    <cellStyle name="60% - Accent3 2 3 5 4" xfId="9143" xr:uid="{1E17AFA9-51AF-4AAA-BF6D-19A2F926F9CD}"/>
    <cellStyle name="60% - Accent3 2 3 6" xfId="12156" xr:uid="{5D69DA12-5DEA-4E52-B17A-CB3EAFCD0F0A}"/>
    <cellStyle name="60% - Accent3 2 3 7" xfId="18115" xr:uid="{E4A95E7E-664C-4A0C-B336-BA225305A009}"/>
    <cellStyle name="60% - Accent3 2 3 8" xfId="6173" xr:uid="{5536EC8A-C964-4B33-B8A0-AAD432B34DE4}"/>
    <cellStyle name="60% - Accent3 2 4" xfId="309" xr:uid="{00000000-0005-0000-0000-000051000000}"/>
    <cellStyle name="60% - Accent3 2 4 2" xfId="657" xr:uid="{00000000-0005-0000-0000-000051000000}"/>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3" xfId="23715" xr:uid="{73BFFD21-8322-4EC9-90EA-0173F31BA25F}"/>
    <cellStyle name="60% - Accent3 2 4 2 2 2 2 4" xfId="11773" xr:uid="{69533862-AE15-4BE6-AE40-2C5448047461}"/>
    <cellStyle name="60% - Accent3 2 4 2 2 2 3" xfId="14786" xr:uid="{AC73527A-3FD0-49ED-9A62-0C26F48BAE45}"/>
    <cellStyle name="60% - Accent3 2 4 2 2 2 4" xfId="20745" xr:uid="{CC9280C2-4C16-454C-BBF5-51C44990B37F}"/>
    <cellStyle name="60% - Accent3 2 4 2 2 2 5" xfId="8803" xr:uid="{86D657F8-02FA-4B54-A752-6261AA1C2525}"/>
    <cellStyle name="60% - Accent3 2 4 2 2 3" xfId="4349" xr:uid="{6A90385D-48D0-46EF-B836-0A2E26B3BE70}"/>
    <cellStyle name="60% - Accent3 2 4 2 2 3 2" xfId="16312" xr:uid="{373B98A2-22F7-426F-ABA3-0629AAB94EA6}"/>
    <cellStyle name="60% - Accent3 2 4 2 2 3 3" xfId="22271" xr:uid="{0C9CAED4-17C5-4BE4-9C76-212862536C3F}"/>
    <cellStyle name="60% - Accent3 2 4 2 2 3 4" xfId="10329" xr:uid="{60D94F69-2445-4E99-B20E-FC82BE94F168}"/>
    <cellStyle name="60% - Accent3 2 4 2 2 4" xfId="13342" xr:uid="{E0108C97-A940-485B-94C3-9A74A4C51230}"/>
    <cellStyle name="60% - Accent3 2 4 2 2 5" xfId="19301" xr:uid="{617510E0-100C-42EE-9FDF-DF774264AE2E}"/>
    <cellStyle name="60% - Accent3 2 4 2 2 6" xfId="7359" xr:uid="{D8DCE2EF-B7A8-41AB-854D-0643ABA86C2B}"/>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3" xfId="22993" xr:uid="{811A61F4-E74A-4288-9CEF-212332D92A3F}"/>
    <cellStyle name="60% - Accent3 2 4 2 3 2 4" xfId="11051" xr:uid="{BAC5DB0C-6275-4F57-A564-5C79DBB1124D}"/>
    <cellStyle name="60% - Accent3 2 4 2 3 3" xfId="14064" xr:uid="{0820F1AF-5ED7-4A10-A8A5-D7BB589CD4BD}"/>
    <cellStyle name="60% - Accent3 2 4 2 3 4" xfId="20023" xr:uid="{EA3BC3A9-1FCC-4100-8A27-A545DFC5B4F2}"/>
    <cellStyle name="60% - Accent3 2 4 2 3 5" xfId="8081" xr:uid="{870C7D81-CD66-4730-902B-DE089C0965E4}"/>
    <cellStyle name="60% - Accent3 2 4 2 4" xfId="3627" xr:uid="{1B309D3A-0FDD-4D15-9C9F-484F7A75DAD4}"/>
    <cellStyle name="60% - Accent3 2 4 2 4 2" xfId="15590" xr:uid="{3AA2353A-2F0D-49C4-82FA-202BFE2D191B}"/>
    <cellStyle name="60% - Accent3 2 4 2 4 3" xfId="21549" xr:uid="{1ECA4298-EA8B-4D90-82E6-94FBA5B3A838}"/>
    <cellStyle name="60% - Accent3 2 4 2 4 4" xfId="9607" xr:uid="{01ABD51F-5FA4-4BE3-A8FA-86A4A7CAB48B}"/>
    <cellStyle name="60% - Accent3 2 4 2 5" xfId="12620" xr:uid="{4CCE4103-502B-4198-8392-E69B7E770817}"/>
    <cellStyle name="60% - Accent3 2 4 2 6" xfId="18579" xr:uid="{3A60B2EB-F93C-42FD-898F-9D4CC8B96C04}"/>
    <cellStyle name="60% - Accent3 2 4 2 7" xfId="6637" xr:uid="{9E284D38-876A-42AF-9434-8F7382F680F1}"/>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3" xfId="23367" xr:uid="{05A95AA8-4F9E-4A9A-A28B-DBB3E2F522EF}"/>
    <cellStyle name="60% - Accent3 2 4 3 2 2 4" xfId="11425" xr:uid="{80D0B558-9C97-4172-A63B-439EB5957A8D}"/>
    <cellStyle name="60% - Accent3 2 4 3 2 3" xfId="14438" xr:uid="{B8736445-F7E4-451B-860D-8564C842E752}"/>
    <cellStyle name="60% - Accent3 2 4 3 2 4" xfId="20397" xr:uid="{9B4CCD05-AA0F-4627-B2DB-C98F36C933D2}"/>
    <cellStyle name="60% - Accent3 2 4 3 2 5" xfId="8455" xr:uid="{5EE09C6B-B307-452A-84AD-A695927F0696}"/>
    <cellStyle name="60% - Accent3 2 4 3 3" xfId="4001" xr:uid="{D6F379BF-6199-405F-AECD-AF324D083FDA}"/>
    <cellStyle name="60% - Accent3 2 4 3 3 2" xfId="15964" xr:uid="{6805D539-1CE0-4A60-998C-A2F3FBC99A4C}"/>
    <cellStyle name="60% - Accent3 2 4 3 3 3" xfId="21923" xr:uid="{501F1292-5504-4138-94B4-5A824290A0C3}"/>
    <cellStyle name="60% - Accent3 2 4 3 3 4" xfId="9981" xr:uid="{A6FC98DE-2ABB-4908-922E-0AB928329B3D}"/>
    <cellStyle name="60% - Accent3 2 4 3 4" xfId="12994" xr:uid="{C93DE032-4285-466A-9A6F-381604786B71}"/>
    <cellStyle name="60% - Accent3 2 4 3 5" xfId="18953" xr:uid="{41E60E9B-8B49-46B2-8C74-14ABB75B0926}"/>
    <cellStyle name="60% - Accent3 2 4 3 6" xfId="7011" xr:uid="{222F0AC7-39AB-4692-9F42-E454326B895A}"/>
    <cellStyle name="60% - Accent3 2 4 4" xfId="1753" xr:uid="{00000000-0005-0000-0000-000051000000}"/>
    <cellStyle name="60% - Accent3 2 4 4 2" xfId="4723" xr:uid="{9CC2ED50-9B0B-44A5-9CB9-9A707B010F83}"/>
    <cellStyle name="60% - Accent3 2 4 4 2 2" xfId="16686" xr:uid="{5C126FB9-2926-472C-B877-DCEB64ACFC90}"/>
    <cellStyle name="60% - Accent3 2 4 4 2 3" xfId="22645" xr:uid="{FA069CE1-F1FB-4668-8D26-4D26C7B59CDA}"/>
    <cellStyle name="60% - Accent3 2 4 4 2 4" xfId="10703" xr:uid="{E75F337B-BBDA-4FD4-9016-8997353264BB}"/>
    <cellStyle name="60% - Accent3 2 4 4 3" xfId="13716" xr:uid="{65B34514-929E-4309-B152-D73B0811DB66}"/>
    <cellStyle name="60% - Accent3 2 4 4 4" xfId="19675" xr:uid="{E5D87FBE-D733-4E12-813A-D8E200E655D9}"/>
    <cellStyle name="60% - Accent3 2 4 4 5" xfId="7733" xr:uid="{BD00F7FE-21E2-4C3E-B554-09ACC1A03EA2}"/>
    <cellStyle name="60% - Accent3 2 4 5" xfId="3279" xr:uid="{FB360AF1-977E-493E-98D6-0446491C9728}"/>
    <cellStyle name="60% - Accent3 2 4 5 2" xfId="15242" xr:uid="{BB126652-AE79-4DC1-A9E3-24B429B28D3E}"/>
    <cellStyle name="60% - Accent3 2 4 5 3" xfId="21201" xr:uid="{98108DB7-6C27-42F1-9F0D-5ED700B85D75}"/>
    <cellStyle name="60% - Accent3 2 4 5 4" xfId="9259" xr:uid="{745A11DA-1594-48FB-AE23-F13D8F7EACAE}"/>
    <cellStyle name="60% - Accent3 2 4 6" xfId="12272" xr:uid="{751573B9-2D0F-41B6-A489-97B4228780E2}"/>
    <cellStyle name="60% - Accent3 2 4 7" xfId="18231" xr:uid="{FD3055D8-0F8F-4E24-A7F2-17560370ED59}"/>
    <cellStyle name="60% - Accent3 2 4 8" xfId="6289" xr:uid="{D1DF80F2-AC17-482D-BD08-4A4C83DDB7F8}"/>
    <cellStyle name="60% - Accent3 2 5" xfId="425" xr:uid="{00000000-0005-0000-0000-000051000000}"/>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3" xfId="23483" xr:uid="{B240718A-1E93-4E9D-A9EC-64A7C218EB52}"/>
    <cellStyle name="60% - Accent3 2 5 2 2 2 4" xfId="11541" xr:uid="{DDB7BFF0-AC73-46F1-A689-5AD969D47B34}"/>
    <cellStyle name="60% - Accent3 2 5 2 2 3" xfId="14554" xr:uid="{49E9940F-153C-4230-9447-D1507200D933}"/>
    <cellStyle name="60% - Accent3 2 5 2 2 4" xfId="20513" xr:uid="{79419084-EF76-4E74-8E00-8EE4769B4D1A}"/>
    <cellStyle name="60% - Accent3 2 5 2 2 5" xfId="8571" xr:uid="{F38D512F-20AF-4FB4-BED6-D362E9CFC7D5}"/>
    <cellStyle name="60% - Accent3 2 5 2 3" xfId="4117" xr:uid="{475C9C34-5314-431F-A7BB-1884AD838419}"/>
    <cellStyle name="60% - Accent3 2 5 2 3 2" xfId="16080" xr:uid="{8408F7C2-666C-4717-B14F-8B15727BC3A1}"/>
    <cellStyle name="60% - Accent3 2 5 2 3 3" xfId="22039" xr:uid="{BB6F63CE-29F3-4CEB-8416-BFCF20E088BA}"/>
    <cellStyle name="60% - Accent3 2 5 2 3 4" xfId="10097" xr:uid="{44B9748D-3400-4CB6-BD21-A8CEF7DAF879}"/>
    <cellStyle name="60% - Accent3 2 5 2 4" xfId="13110" xr:uid="{3AAB5E46-272E-456D-907C-5A2D6A1B08A9}"/>
    <cellStyle name="60% - Accent3 2 5 2 5" xfId="19069" xr:uid="{F2EED2E3-4BF4-4D8A-8BDA-2695F1A9193E}"/>
    <cellStyle name="60% - Accent3 2 5 2 6" xfId="7127" xr:uid="{ED2EB0DC-4A11-4EA6-8CE4-2AC434C52925}"/>
    <cellStyle name="60% - Accent3 2 5 3" xfId="1869" xr:uid="{00000000-0005-0000-0000-000051000000}"/>
    <cellStyle name="60% - Accent3 2 5 3 2" xfId="4839" xr:uid="{5844D63C-7FFF-4DDA-B55F-37929FA5C560}"/>
    <cellStyle name="60% - Accent3 2 5 3 2 2" xfId="16802" xr:uid="{ACEE3C6E-6B83-490B-8D49-CF1C199EFDCF}"/>
    <cellStyle name="60% - Accent3 2 5 3 2 3" xfId="22761" xr:uid="{93BE849A-35B0-4888-B59E-1AFC8E1C044B}"/>
    <cellStyle name="60% - Accent3 2 5 3 2 4" xfId="10819" xr:uid="{AEC18E89-129E-45A7-B69F-F4763A5EB78D}"/>
    <cellStyle name="60% - Accent3 2 5 3 3" xfId="13832" xr:uid="{2CBACF17-5474-44B0-B86A-17F5F4665CEE}"/>
    <cellStyle name="60% - Accent3 2 5 3 4" xfId="19791" xr:uid="{60CE7B25-6E67-4E1C-A4BF-7D09CBD9725C}"/>
    <cellStyle name="60% - Accent3 2 5 3 5" xfId="7849" xr:uid="{A4D16EA5-2FF6-4FE4-91C9-DCBD9318C2BB}"/>
    <cellStyle name="60% - Accent3 2 5 4" xfId="3395" xr:uid="{71900F52-80B1-49AB-9E50-E3362D1343FD}"/>
    <cellStyle name="60% - Accent3 2 5 4 2" xfId="15358" xr:uid="{73E95D91-AC5D-41C2-836C-9AEC50EA8761}"/>
    <cellStyle name="60% - Accent3 2 5 4 3" xfId="21317" xr:uid="{05F22445-6E02-4B8F-8F4F-9057FC083F31}"/>
    <cellStyle name="60% - Accent3 2 5 4 4" xfId="9375" xr:uid="{086023DE-4CB7-4862-BFFC-4EE5F5D32D61}"/>
    <cellStyle name="60% - Accent3 2 5 5" xfId="12388" xr:uid="{C55EA57E-73CD-44D4-9F6D-E14E3E1AEECA}"/>
    <cellStyle name="60% - Accent3 2 5 6" xfId="18347" xr:uid="{2D13C266-C037-42AA-A9C0-6C7EB16D36AF}"/>
    <cellStyle name="60% - Accent3 2 5 7" xfId="6405" xr:uid="{355A58D2-FB61-4F22-87BF-6D339E6B256D}"/>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3" xfId="23135" xr:uid="{4BFF4BF1-B834-47A6-B635-F5F994A0FDBF}"/>
    <cellStyle name="60% - Accent3 2 6 2 2 4" xfId="11193" xr:uid="{DE77ADB1-FB93-43CC-B9BA-3EF86076A5BA}"/>
    <cellStyle name="60% - Accent3 2 6 2 3" xfId="14206" xr:uid="{A3F1FF51-B6FD-436C-ABB9-84473C798D0C}"/>
    <cellStyle name="60% - Accent3 2 6 2 4" xfId="20165" xr:uid="{B69C73B9-48B0-45BF-BD86-B025253CB6E4}"/>
    <cellStyle name="60% - Accent3 2 6 2 5" xfId="8223" xr:uid="{783C2A9F-9CB1-4D7C-A1BF-196E33AD1394}"/>
    <cellStyle name="60% - Accent3 2 6 3" xfId="3769" xr:uid="{C5B43D47-009E-453C-B916-775C83C30118}"/>
    <cellStyle name="60% - Accent3 2 6 3 2" xfId="15732" xr:uid="{742DC594-722E-4879-9B4A-C698233AC297}"/>
    <cellStyle name="60% - Accent3 2 6 3 3" xfId="21691" xr:uid="{3684F20E-D274-462B-A074-676834C08596}"/>
    <cellStyle name="60% - Accent3 2 6 3 4" xfId="9749" xr:uid="{08799208-B142-4D46-8B06-DA170BF2E94E}"/>
    <cellStyle name="60% - Accent3 2 6 4" xfId="12762" xr:uid="{B3594E27-3368-4DEE-B9A0-3DA9584D21A3}"/>
    <cellStyle name="60% - Accent3 2 6 5" xfId="18721" xr:uid="{245C12C0-0FFC-431F-8A60-A8FE78DFE9EB}"/>
    <cellStyle name="60% - Accent3 2 6 6" xfId="6779" xr:uid="{8258BFC1-447F-4432-8613-10E96EE6CE37}"/>
    <cellStyle name="60% - Accent3 2 7" xfId="1521" xr:uid="{00000000-0005-0000-0000-000051000000}"/>
    <cellStyle name="60% - Accent3 2 7 2" xfId="4491" xr:uid="{DC0EA47F-E1FD-4797-B931-134F91DC2148}"/>
    <cellStyle name="60% - Accent3 2 7 2 2" xfId="16454" xr:uid="{5BAFE90C-4C40-46D9-9573-8DC13C957256}"/>
    <cellStyle name="60% - Accent3 2 7 2 3" xfId="22413" xr:uid="{1A7D70C9-D88C-49BC-B7C1-365EE615527B}"/>
    <cellStyle name="60% - Accent3 2 7 2 4" xfId="10471" xr:uid="{9F0A2100-7BC0-4DF4-AFA5-07E63BFC1C67}"/>
    <cellStyle name="60% - Accent3 2 7 3" xfId="13484" xr:uid="{AC800CA9-9B85-47E7-8DC3-587CC97D325F}"/>
    <cellStyle name="60% - Accent3 2 7 4" xfId="19443" xr:uid="{3B900EDD-0068-425B-81A4-852BD206DDD1}"/>
    <cellStyle name="60% - Accent3 2 7 5" xfId="7501" xr:uid="{326E7D30-0E91-483C-AE87-D4C15A193716}"/>
    <cellStyle name="60% - Accent3 2 8" xfId="3047" xr:uid="{901FC76D-A28D-48F6-9592-37C8DB2369D6}"/>
    <cellStyle name="60% - Accent3 2 8 2" xfId="15010" xr:uid="{5342ED23-D694-4DE0-9FAB-F3D3845F7026}"/>
    <cellStyle name="60% - Accent3 2 8 3" xfId="20969" xr:uid="{B6B6DB8E-2C4D-4F08-B1B4-834A88649D95}"/>
    <cellStyle name="60% - Accent3 2 8 4" xfId="9027" xr:uid="{2F320FA8-0E3F-40C3-97B7-57DEA8492764}"/>
    <cellStyle name="60% - Accent3 2 9" xfId="12040" xr:uid="{BA761BFA-6982-49EC-BA92-2AD9F66287A0}"/>
    <cellStyle name="60% - Accent3 3" xfId="104" xr:uid="{00000000-0005-0000-0000-00007A000000}"/>
    <cellStyle name="60% - Accent3 3 10" xfId="6084" xr:uid="{B1768503-C7C4-45B6-832A-F47D04AEB5AB}"/>
    <cellStyle name="60% - Accent3 3 2" xfId="220" xr:uid="{00000000-0005-0000-0000-00007A000000}"/>
    <cellStyle name="60% - Accent3 3 2 2" xfId="568" xr:uid="{00000000-0005-0000-0000-00007A000000}"/>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3" xfId="23626" xr:uid="{2E3E0906-2DA7-446F-89BA-67772352F60F}"/>
    <cellStyle name="60% - Accent3 3 2 2 2 2 2 4" xfId="11684" xr:uid="{C370C94F-752B-4C35-8568-836E0470F83B}"/>
    <cellStyle name="60% - Accent3 3 2 2 2 2 3" xfId="14697" xr:uid="{B97E971A-6761-45B8-B48B-F900F0B90175}"/>
    <cellStyle name="60% - Accent3 3 2 2 2 2 4" xfId="20656" xr:uid="{26415AD7-0D2D-4E0F-99D5-1C0CE3EBD8F3}"/>
    <cellStyle name="60% - Accent3 3 2 2 2 2 5" xfId="8714" xr:uid="{8FAD2148-AFDB-41FC-8FCB-505FABD4B814}"/>
    <cellStyle name="60% - Accent3 3 2 2 2 3" xfId="4260" xr:uid="{940A1318-6DC0-4A22-A2BE-6661D62637BE}"/>
    <cellStyle name="60% - Accent3 3 2 2 2 3 2" xfId="16223" xr:uid="{F9764FF1-36DF-4203-9035-EAA9D8CB5F9D}"/>
    <cellStyle name="60% - Accent3 3 2 2 2 3 3" xfId="22182" xr:uid="{FF6148C4-C7B4-4FA1-A3AF-3C8ECCD92195}"/>
    <cellStyle name="60% - Accent3 3 2 2 2 3 4" xfId="10240" xr:uid="{022C9108-4A94-4675-818E-CE2A011F11D8}"/>
    <cellStyle name="60% - Accent3 3 2 2 2 4" xfId="13253" xr:uid="{37664C7D-6B9B-472D-B00C-95C33A7600EB}"/>
    <cellStyle name="60% - Accent3 3 2 2 2 5" xfId="19212" xr:uid="{E55508B1-0CFD-422F-B8A6-95E5418F6EC2}"/>
    <cellStyle name="60% - Accent3 3 2 2 2 6" xfId="7270" xr:uid="{D50ABA52-EA2F-441B-A5AF-CEF17CB9217C}"/>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3" xfId="22904" xr:uid="{BC334736-1DEB-4BB2-B66A-2935A48F1925}"/>
    <cellStyle name="60% - Accent3 3 2 2 3 2 4" xfId="10962" xr:uid="{4845D7F4-0267-4E8F-86E6-5D1EFAF73B30}"/>
    <cellStyle name="60% - Accent3 3 2 2 3 3" xfId="13975" xr:uid="{3F41000D-94B5-4FCB-9DCE-77F9AA5B24FB}"/>
    <cellStyle name="60% - Accent3 3 2 2 3 4" xfId="19934" xr:uid="{1F6956F7-469C-4D80-962B-57016DE7FA76}"/>
    <cellStyle name="60% - Accent3 3 2 2 3 5" xfId="7992" xr:uid="{4A8CD9F8-F8EF-4F0E-B930-5567503B05A0}"/>
    <cellStyle name="60% - Accent3 3 2 2 4" xfId="3538" xr:uid="{FC15FEA7-EBE2-474A-81DC-C61D269813E8}"/>
    <cellStyle name="60% - Accent3 3 2 2 4 2" xfId="15501" xr:uid="{F4156979-F5EA-4FA6-B0A7-C9D8AA6DCFBB}"/>
    <cellStyle name="60% - Accent3 3 2 2 4 3" xfId="21460" xr:uid="{6AF97064-3DF6-45D2-A48B-FA021D6AF3F1}"/>
    <cellStyle name="60% - Accent3 3 2 2 4 4" xfId="9518" xr:uid="{F8691C91-4BBA-4897-932D-4B74CBFB417B}"/>
    <cellStyle name="60% - Accent3 3 2 2 5" xfId="12531" xr:uid="{629665FB-D44A-49C0-81DC-8054284EA2AA}"/>
    <cellStyle name="60% - Accent3 3 2 2 6" xfId="18490" xr:uid="{BA08569E-B3DD-4CEC-98D6-930884414C64}"/>
    <cellStyle name="60% - Accent3 3 2 2 7" xfId="6548" xr:uid="{7DB9DC18-40E0-4F11-9992-98924F85D1C5}"/>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3" xfId="23278" xr:uid="{37BC48AE-9556-44C9-8D6B-1B885358C114}"/>
    <cellStyle name="60% - Accent3 3 2 3 2 2 4" xfId="11336" xr:uid="{7C233AE1-D895-41CA-A46A-D926EEA7BDF7}"/>
    <cellStyle name="60% - Accent3 3 2 3 2 3" xfId="14349" xr:uid="{5AE5B0E1-858B-4413-A30E-13FEE9488059}"/>
    <cellStyle name="60% - Accent3 3 2 3 2 4" xfId="20308" xr:uid="{08229BAC-108E-4743-A2B3-1BD2CE289643}"/>
    <cellStyle name="60% - Accent3 3 2 3 2 5" xfId="8366" xr:uid="{40B66558-6830-49F0-BD9E-244BE34ADE3D}"/>
    <cellStyle name="60% - Accent3 3 2 3 3" xfId="3912" xr:uid="{22FF6E71-DFC7-4569-B7FF-A12C450ABDE4}"/>
    <cellStyle name="60% - Accent3 3 2 3 3 2" xfId="15875" xr:uid="{2671390E-B5F7-4E78-A91D-05939651FCCF}"/>
    <cellStyle name="60% - Accent3 3 2 3 3 3" xfId="21834" xr:uid="{FFA8CA55-6EEB-4077-89A9-7B2018297364}"/>
    <cellStyle name="60% - Accent3 3 2 3 3 4" xfId="9892" xr:uid="{DE90BF2E-2A1C-49E9-B9A7-FDE47D59DD7D}"/>
    <cellStyle name="60% - Accent3 3 2 3 4" xfId="12905" xr:uid="{75C93482-AE7B-4B3F-8864-EA169FD9DE09}"/>
    <cellStyle name="60% - Accent3 3 2 3 5" xfId="18864" xr:uid="{1BEF008C-B91B-4118-A0D4-3777501ADA92}"/>
    <cellStyle name="60% - Accent3 3 2 3 6" xfId="6922" xr:uid="{0565100A-B4FD-40D6-BEAC-60570D817213}"/>
    <cellStyle name="60% - Accent3 3 2 4" xfId="1664" xr:uid="{00000000-0005-0000-0000-00007A000000}"/>
    <cellStyle name="60% - Accent3 3 2 4 2" xfId="4634" xr:uid="{B317D565-FD88-490A-8E7E-EC92B32BCB40}"/>
    <cellStyle name="60% - Accent3 3 2 4 2 2" xfId="16597" xr:uid="{086B1CD0-5BD1-47DE-9B09-890F9755B19B}"/>
    <cellStyle name="60% - Accent3 3 2 4 2 3" xfId="22556" xr:uid="{ED0BABD6-251D-4E5A-99B0-AD611CD184E3}"/>
    <cellStyle name="60% - Accent3 3 2 4 2 4" xfId="10614" xr:uid="{3F32C765-0DF6-4379-8F48-6398ED91207E}"/>
    <cellStyle name="60% - Accent3 3 2 4 3" xfId="13627" xr:uid="{E03C8704-42B2-4727-A59C-C13A6478DA72}"/>
    <cellStyle name="60% - Accent3 3 2 4 4" xfId="19586" xr:uid="{FBC0F775-D585-40E5-8299-4BBEDEE60686}"/>
    <cellStyle name="60% - Accent3 3 2 4 5" xfId="7644" xr:uid="{E0A75BEF-3AB2-4EC0-B8AB-7FF927EBB3B3}"/>
    <cellStyle name="60% - Accent3 3 2 5" xfId="3190" xr:uid="{581526B3-1167-4AAE-AC2B-08C21B52800B}"/>
    <cellStyle name="60% - Accent3 3 2 5 2" xfId="15153" xr:uid="{A5E9162F-E463-451F-8EF2-970FD94236DC}"/>
    <cellStyle name="60% - Accent3 3 2 5 3" xfId="21112" xr:uid="{4A30A859-662F-48FE-B8BD-8AFAEDADCF7F}"/>
    <cellStyle name="60% - Accent3 3 2 5 4" xfId="9170" xr:uid="{2387E62B-746F-4407-983C-197D581BD904}"/>
    <cellStyle name="60% - Accent3 3 2 6" xfId="12183" xr:uid="{8C0C855A-F313-4830-A188-713B46418AB6}"/>
    <cellStyle name="60% - Accent3 3 2 7" xfId="18142" xr:uid="{1F749D4B-D365-4B6C-9A34-7FC6980AC4B2}"/>
    <cellStyle name="60% - Accent3 3 2 8" xfId="6200" xr:uid="{74E2637E-9441-4F8A-8A28-53FDBE67DA56}"/>
    <cellStyle name="60% - Accent3 3 3" xfId="336" xr:uid="{00000000-0005-0000-0000-00007A000000}"/>
    <cellStyle name="60% - Accent3 3 3 2" xfId="684" xr:uid="{00000000-0005-0000-0000-00007A000000}"/>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3" xfId="23742" xr:uid="{BF37C198-CFDD-41B7-BC8C-3E6A07CB3798}"/>
    <cellStyle name="60% - Accent3 3 3 2 2 2 2 4" xfId="11800" xr:uid="{06A89358-D2D1-4440-A1D4-0547FB45ADEA}"/>
    <cellStyle name="60% - Accent3 3 3 2 2 2 3" xfId="14813" xr:uid="{298596E8-8035-4D58-8285-23418A118C73}"/>
    <cellStyle name="60% - Accent3 3 3 2 2 2 4" xfId="20772" xr:uid="{699CC958-2B00-4832-A530-17D286C200DF}"/>
    <cellStyle name="60% - Accent3 3 3 2 2 2 5" xfId="8830" xr:uid="{170B0775-E2A0-4099-B801-0EE36F523959}"/>
    <cellStyle name="60% - Accent3 3 3 2 2 3" xfId="4376" xr:uid="{64BFD8F2-9211-404E-A6C3-DDF8348C6EBE}"/>
    <cellStyle name="60% - Accent3 3 3 2 2 3 2" xfId="16339" xr:uid="{AD4FACA5-C0F8-4116-A8A7-5E7E32BC5902}"/>
    <cellStyle name="60% - Accent3 3 3 2 2 3 3" xfId="22298" xr:uid="{B9F731BF-EC89-4EBE-B542-4FAA101B74B9}"/>
    <cellStyle name="60% - Accent3 3 3 2 2 3 4" xfId="10356" xr:uid="{6813D928-4306-4152-A408-12E2BA3F5369}"/>
    <cellStyle name="60% - Accent3 3 3 2 2 4" xfId="13369" xr:uid="{5BE28517-0AEB-4CC1-AC04-F4EA4F3042D2}"/>
    <cellStyle name="60% - Accent3 3 3 2 2 5" xfId="19328" xr:uid="{904CECEC-2765-477D-B6D7-ADA40D60655E}"/>
    <cellStyle name="60% - Accent3 3 3 2 2 6" xfId="7386" xr:uid="{0ECDD776-324E-4AF5-9A7D-730BB3743C08}"/>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3" xfId="23020" xr:uid="{733B9FF0-3067-4591-AD29-526AC99EBC00}"/>
    <cellStyle name="60% - Accent3 3 3 2 3 2 4" xfId="11078" xr:uid="{B8E3BC0A-0716-485C-B3B4-31FD7E5112F1}"/>
    <cellStyle name="60% - Accent3 3 3 2 3 3" xfId="14091" xr:uid="{0AB5CA67-6E00-4B2E-99D1-53C9F077AA17}"/>
    <cellStyle name="60% - Accent3 3 3 2 3 4" xfId="20050" xr:uid="{7B481BB3-819D-4C7C-BF8E-19AB5A375651}"/>
    <cellStyle name="60% - Accent3 3 3 2 3 5" xfId="8108" xr:uid="{9BC3C162-858D-4837-8E92-E8A891EDA2B7}"/>
    <cellStyle name="60% - Accent3 3 3 2 4" xfId="3654" xr:uid="{45DDDC49-C0CE-4554-9380-115C3F8E2BD9}"/>
    <cellStyle name="60% - Accent3 3 3 2 4 2" xfId="15617" xr:uid="{6BE47EF9-F88D-48A2-A675-5868857C8D34}"/>
    <cellStyle name="60% - Accent3 3 3 2 4 3" xfId="21576" xr:uid="{4C88C82F-59E0-46F1-84CF-426B92412D64}"/>
    <cellStyle name="60% - Accent3 3 3 2 4 4" xfId="9634" xr:uid="{46055EED-3EB0-4723-A95A-2035629425B5}"/>
    <cellStyle name="60% - Accent3 3 3 2 5" xfId="12647" xr:uid="{0F1D1884-6137-4F63-B075-4B8B14C4B346}"/>
    <cellStyle name="60% - Accent3 3 3 2 6" xfId="18606" xr:uid="{02C90426-4B15-4F36-986D-650D117EDE87}"/>
    <cellStyle name="60% - Accent3 3 3 2 7" xfId="6664" xr:uid="{35D6CB01-E3BE-44C5-952C-F80B9566ED38}"/>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3" xfId="23394" xr:uid="{3861DAD7-BBBC-44AB-8EA9-2C7919C80228}"/>
    <cellStyle name="60% - Accent3 3 3 3 2 2 4" xfId="11452" xr:uid="{7BFAD221-05B6-4A49-8CA3-8689C146FEEC}"/>
    <cellStyle name="60% - Accent3 3 3 3 2 3" xfId="14465" xr:uid="{28C854FD-1D9B-49B6-A986-1845B3E7801A}"/>
    <cellStyle name="60% - Accent3 3 3 3 2 4" xfId="20424" xr:uid="{6B93BA33-848A-44B9-BDAF-117BF922F6F2}"/>
    <cellStyle name="60% - Accent3 3 3 3 2 5" xfId="8482" xr:uid="{72B52FFB-2488-4E39-B1E1-8829CA73297A}"/>
    <cellStyle name="60% - Accent3 3 3 3 3" xfId="4028" xr:uid="{BD5E469D-EA10-4C25-9F59-D2950F846939}"/>
    <cellStyle name="60% - Accent3 3 3 3 3 2" xfId="15991" xr:uid="{CFB7C759-00ED-471A-A225-DFBB595B4933}"/>
    <cellStyle name="60% - Accent3 3 3 3 3 3" xfId="21950" xr:uid="{450370CB-30CB-43D5-BB94-61060678A1D1}"/>
    <cellStyle name="60% - Accent3 3 3 3 3 4" xfId="10008" xr:uid="{031BD4E7-F823-4BD2-B6A7-54B745BDC234}"/>
    <cellStyle name="60% - Accent3 3 3 3 4" xfId="13021" xr:uid="{5F73963D-EAFC-4E77-8025-C7058BCEACFA}"/>
    <cellStyle name="60% - Accent3 3 3 3 5" xfId="18980" xr:uid="{97E00313-4301-468E-AD16-07A1D7AE6DC2}"/>
    <cellStyle name="60% - Accent3 3 3 3 6" xfId="7038" xr:uid="{1A65EECE-0D9B-45E4-8951-7BD36AA703DA}"/>
    <cellStyle name="60% - Accent3 3 3 4" xfId="1780" xr:uid="{00000000-0005-0000-0000-00007A000000}"/>
    <cellStyle name="60% - Accent3 3 3 4 2" xfId="4750" xr:uid="{85B2D95E-037A-4AB0-9B75-65DF85B45F28}"/>
    <cellStyle name="60% - Accent3 3 3 4 2 2" xfId="16713" xr:uid="{77E9427B-0F03-4EFE-8F6B-9EB406D37D28}"/>
    <cellStyle name="60% - Accent3 3 3 4 2 3" xfId="22672" xr:uid="{EE0DBAA0-A522-4864-A9F4-B8E28CCC7555}"/>
    <cellStyle name="60% - Accent3 3 3 4 2 4" xfId="10730" xr:uid="{8BDE4436-A374-44D0-A48C-61F9A7BEE5A0}"/>
    <cellStyle name="60% - Accent3 3 3 4 3" xfId="13743" xr:uid="{FAE935BC-6B14-41EE-B036-54A03D683566}"/>
    <cellStyle name="60% - Accent3 3 3 4 4" xfId="19702" xr:uid="{D508A5E2-3944-4AE8-84EA-DE0571BDBF87}"/>
    <cellStyle name="60% - Accent3 3 3 4 5" xfId="7760" xr:uid="{A082219D-EFC2-40CC-9FA9-FBE2BD703AC8}"/>
    <cellStyle name="60% - Accent3 3 3 5" xfId="3306" xr:uid="{B067CEE5-3A51-4816-8C7E-8226D735A6CA}"/>
    <cellStyle name="60% - Accent3 3 3 5 2" xfId="15269" xr:uid="{673F6FF3-CB9B-49FE-A2DE-77AEFF621A1F}"/>
    <cellStyle name="60% - Accent3 3 3 5 3" xfId="21228" xr:uid="{CB7038DE-557A-4EFC-AEE0-0EDDF6F0D258}"/>
    <cellStyle name="60% - Accent3 3 3 5 4" xfId="9286" xr:uid="{AA99C7F0-6F58-47EE-8311-A4058284CEBD}"/>
    <cellStyle name="60% - Accent3 3 3 6" xfId="12299" xr:uid="{F81300E9-3539-4E36-A37E-ECFB05E3F12A}"/>
    <cellStyle name="60% - Accent3 3 3 7" xfId="18258" xr:uid="{80F366C2-3CF9-4194-A94B-F60703004811}"/>
    <cellStyle name="60% - Accent3 3 3 8" xfId="6316" xr:uid="{5EE31F71-3E42-41E3-B2E0-DF3A44344A5D}"/>
    <cellStyle name="60% - Accent3 3 4" xfId="452" xr:uid="{00000000-0005-0000-0000-00007A000000}"/>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3" xfId="23510" xr:uid="{130F66E2-5A26-4710-AE03-DFABD2694FC3}"/>
    <cellStyle name="60% - Accent3 3 4 2 2 2 4" xfId="11568" xr:uid="{6A2AEC25-FB0F-45FC-9F94-38EB357BC525}"/>
    <cellStyle name="60% - Accent3 3 4 2 2 3" xfId="14581" xr:uid="{D4142F4D-C6E3-4A00-B9AB-2DA3F8239E6E}"/>
    <cellStyle name="60% - Accent3 3 4 2 2 4" xfId="20540" xr:uid="{BADB0670-917B-400F-A7D1-0D850D1D00C7}"/>
    <cellStyle name="60% - Accent3 3 4 2 2 5" xfId="8598" xr:uid="{D9FD3C35-9020-4622-87D8-6D7B79F27EDC}"/>
    <cellStyle name="60% - Accent3 3 4 2 3" xfId="4144" xr:uid="{B9B498A9-BB3D-406F-9BE1-9026B645ADE1}"/>
    <cellStyle name="60% - Accent3 3 4 2 3 2" xfId="16107" xr:uid="{D964BC79-E8F8-468B-85B3-F34CA80A326F}"/>
    <cellStyle name="60% - Accent3 3 4 2 3 3" xfId="22066" xr:uid="{6702F21C-F688-4908-B80E-7494910F8494}"/>
    <cellStyle name="60% - Accent3 3 4 2 3 4" xfId="10124" xr:uid="{1D2D42A7-24BA-4B37-AD32-D4A8C26B1337}"/>
    <cellStyle name="60% - Accent3 3 4 2 4" xfId="13137" xr:uid="{70476A1B-A643-4186-84B9-1DBF151A98A0}"/>
    <cellStyle name="60% - Accent3 3 4 2 5" xfId="19096" xr:uid="{1E5414CF-6680-4A05-8804-FFECEFBC3B23}"/>
    <cellStyle name="60% - Accent3 3 4 2 6" xfId="7154" xr:uid="{A7FB78DC-7C62-4112-88C1-E80B72C3B23B}"/>
    <cellStyle name="60% - Accent3 3 4 3" xfId="1896" xr:uid="{00000000-0005-0000-0000-00007A000000}"/>
    <cellStyle name="60% - Accent3 3 4 3 2" xfId="4866" xr:uid="{98B9763D-586C-444A-8D37-D6B5510791B0}"/>
    <cellStyle name="60% - Accent3 3 4 3 2 2" xfId="16829" xr:uid="{FB233349-8F52-415F-904B-51FD1D99EA73}"/>
    <cellStyle name="60% - Accent3 3 4 3 2 3" xfId="22788" xr:uid="{413D8D57-0BF6-4A5D-B2AC-8A1A6DD759B7}"/>
    <cellStyle name="60% - Accent3 3 4 3 2 4" xfId="10846" xr:uid="{4ECA7173-97F1-40CB-A870-AF9B0F73849D}"/>
    <cellStyle name="60% - Accent3 3 4 3 3" xfId="13859" xr:uid="{9EDB04FE-1960-45D8-AADC-6662007C1392}"/>
    <cellStyle name="60% - Accent3 3 4 3 4" xfId="19818" xr:uid="{FF05EA88-0C1F-4356-AAF5-9073D865D4E1}"/>
    <cellStyle name="60% - Accent3 3 4 3 5" xfId="7876" xr:uid="{BAEA30F5-1C56-43F6-9FA0-755464AFB0B6}"/>
    <cellStyle name="60% - Accent3 3 4 4" xfId="3422" xr:uid="{5D5F0BCE-1E52-4865-A7A4-F11F04A0DC8A}"/>
    <cellStyle name="60% - Accent3 3 4 4 2" xfId="15385" xr:uid="{42BD5E0A-A6BD-4F87-980E-5F0E0BE18079}"/>
    <cellStyle name="60% - Accent3 3 4 4 3" xfId="21344" xr:uid="{6CF5784F-3B60-45B3-82A2-3DD42D32AF99}"/>
    <cellStyle name="60% - Accent3 3 4 4 4" xfId="9402" xr:uid="{300D752C-A6B1-4610-ACC5-F5C6E91FCE3B}"/>
    <cellStyle name="60% - Accent3 3 4 5" xfId="12415" xr:uid="{BC954655-026D-4635-81E4-3FEFA8055E8B}"/>
    <cellStyle name="60% - Accent3 3 4 6" xfId="18374" xr:uid="{837E5A4B-4084-4FF6-B061-17DD7137EE59}"/>
    <cellStyle name="60% - Accent3 3 4 7" xfId="6432" xr:uid="{7EC05CEB-6871-4518-8456-8513C53227E7}"/>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3" xfId="23162" xr:uid="{2D3A5EE9-EA08-4ABA-A51F-D8140BE46610}"/>
    <cellStyle name="60% - Accent3 3 5 2 2 4" xfId="11220" xr:uid="{7F6A9E2C-B3C5-42DD-A781-E3F8F00DBEC4}"/>
    <cellStyle name="60% - Accent3 3 5 2 3" xfId="14233" xr:uid="{DB310988-740E-4BC3-A854-4FAF24922D45}"/>
    <cellStyle name="60% - Accent3 3 5 2 4" xfId="20192" xr:uid="{85CE27AD-1060-427D-B29D-46FDB1D5926C}"/>
    <cellStyle name="60% - Accent3 3 5 2 5" xfId="8250" xr:uid="{550EB9EF-789E-482D-8DAF-2DB2C78F4A65}"/>
    <cellStyle name="60% - Accent3 3 5 3" xfId="3796" xr:uid="{53A39383-CE9C-4038-8226-BEEF2BB0D05B}"/>
    <cellStyle name="60% - Accent3 3 5 3 2" xfId="15759" xr:uid="{21C20A82-459C-4F05-A60A-8535C750EB17}"/>
    <cellStyle name="60% - Accent3 3 5 3 3" xfId="21718" xr:uid="{990044D1-157B-4A8D-8BA8-52C54B28BF87}"/>
    <cellStyle name="60% - Accent3 3 5 3 4" xfId="9776" xr:uid="{54E7E4E3-C990-4DDB-A388-1C4BE1F2AEFF}"/>
    <cellStyle name="60% - Accent3 3 5 4" xfId="12789" xr:uid="{850C9F02-8868-4C0B-B6F3-F2386D967EE2}"/>
    <cellStyle name="60% - Accent3 3 5 5" xfId="18748" xr:uid="{2F53BBB2-DE22-4414-8913-62E4AE79728D}"/>
    <cellStyle name="60% - Accent3 3 5 6" xfId="6806" xr:uid="{FBC05B64-F4B3-4F24-969B-5CD4A4A34478}"/>
    <cellStyle name="60% - Accent3 3 6" xfId="1548" xr:uid="{00000000-0005-0000-0000-00007A000000}"/>
    <cellStyle name="60% - Accent3 3 6 2" xfId="4518" xr:uid="{24A22381-7FD5-4C69-990F-600AE7631BBD}"/>
    <cellStyle name="60% - Accent3 3 6 2 2" xfId="16481" xr:uid="{903C9675-242B-4A08-9F77-84D808E0A58D}"/>
    <cellStyle name="60% - Accent3 3 6 2 3" xfId="22440" xr:uid="{39CDB7F1-FD9A-4C21-86B8-C757E4178C9F}"/>
    <cellStyle name="60% - Accent3 3 6 2 4" xfId="10498" xr:uid="{FDA8ECD7-66CF-4BAD-B8B0-158243492DC2}"/>
    <cellStyle name="60% - Accent3 3 6 3" xfId="13511" xr:uid="{7CE69EB4-6835-4E61-94B5-1F78407E391B}"/>
    <cellStyle name="60% - Accent3 3 6 4" xfId="19470" xr:uid="{B4371517-6575-4AF9-BBDA-8A43263067A3}"/>
    <cellStyle name="60% - Accent3 3 6 5" xfId="7528" xr:uid="{AB7B5C9C-6B1A-43D4-8583-644DC3A8121C}"/>
    <cellStyle name="60% - Accent3 3 7" xfId="3074" xr:uid="{CF2499F1-A8C6-4160-B79E-C4252817C5D7}"/>
    <cellStyle name="60% - Accent3 3 7 2" xfId="15037" xr:uid="{1F54A4F2-F4EA-44B6-9318-01524ECC4067}"/>
    <cellStyle name="60% - Accent3 3 7 3" xfId="20996" xr:uid="{CC77DBBE-BA30-43CF-88F0-EEDD2119D4EA}"/>
    <cellStyle name="60% - Accent3 3 7 4" xfId="9054" xr:uid="{8CAC27B3-74ED-41CD-992A-E78A7844097D}"/>
    <cellStyle name="60% - Accent3 3 8" xfId="12067" xr:uid="{24ECBC34-A51F-4C11-86B7-7D0E23D592F1}"/>
    <cellStyle name="60% - Accent3 3 9" xfId="18026" xr:uid="{20035AEC-4BC1-40CE-AC21-D726C242159F}"/>
    <cellStyle name="60% - Accent3 4" xfId="162" xr:uid="{00000000-0005-0000-0000-0000D0000000}"/>
    <cellStyle name="60% - Accent3 4 2" xfId="510" xr:uid="{00000000-0005-0000-0000-0000D0000000}"/>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3" xfId="23568" xr:uid="{686E3E7E-76C7-4E57-817A-E54759F5051D}"/>
    <cellStyle name="60% - Accent3 4 2 2 2 2 4" xfId="11626" xr:uid="{516A4AB1-87FD-46C1-8A91-69A30E948584}"/>
    <cellStyle name="60% - Accent3 4 2 2 2 3" xfId="14639" xr:uid="{7EA17DAE-EB45-45F4-BAD0-46AB6C4C8FD6}"/>
    <cellStyle name="60% - Accent3 4 2 2 2 4" xfId="20598" xr:uid="{D463035E-A94F-4155-BEA3-780E829BF78A}"/>
    <cellStyle name="60% - Accent3 4 2 2 2 5" xfId="8656" xr:uid="{F812A160-7F13-4FB1-A5EE-5DA19FDCE435}"/>
    <cellStyle name="60% - Accent3 4 2 2 3" xfId="4202" xr:uid="{B1E78EDF-1A90-4BA4-B863-28E41909FC3C}"/>
    <cellStyle name="60% - Accent3 4 2 2 3 2" xfId="16165" xr:uid="{AA00EB5D-8CAE-4496-8473-8577FA2664F1}"/>
    <cellStyle name="60% - Accent3 4 2 2 3 3" xfId="22124" xr:uid="{CB90AAAA-D0BE-484F-82F9-00A54910520B}"/>
    <cellStyle name="60% - Accent3 4 2 2 3 4" xfId="10182" xr:uid="{45F7034D-82B4-4556-BF21-3927DF0ED71A}"/>
    <cellStyle name="60% - Accent3 4 2 2 4" xfId="13195" xr:uid="{43E3A595-5C02-4E62-B246-E39BA816BD60}"/>
    <cellStyle name="60% - Accent3 4 2 2 5" xfId="19154" xr:uid="{7F9141D7-99B7-4683-89D5-058C4A7F8445}"/>
    <cellStyle name="60% - Accent3 4 2 2 6" xfId="7212" xr:uid="{5C57B4D3-5F3B-4167-B2EE-C5E46056A48D}"/>
    <cellStyle name="60% - Accent3 4 2 3" xfId="1954" xr:uid="{00000000-0005-0000-0000-0000D0000000}"/>
    <cellStyle name="60% - Accent3 4 2 3 2" xfId="4924" xr:uid="{A3CEEF3F-03A3-443C-8284-8FBF92688220}"/>
    <cellStyle name="60% - Accent3 4 2 3 2 2" xfId="16887" xr:uid="{EA367572-AE94-413C-8138-17C5C05F9C4E}"/>
    <cellStyle name="60% - Accent3 4 2 3 2 3" xfId="22846" xr:uid="{0B410E50-149B-483A-BA3F-71BD249A0D7A}"/>
    <cellStyle name="60% - Accent3 4 2 3 2 4" xfId="10904" xr:uid="{C106696E-3347-4D54-BC09-4B8FF10DB878}"/>
    <cellStyle name="60% - Accent3 4 2 3 3" xfId="13917" xr:uid="{433A5307-7C35-41DE-B36E-8CFD27C226E9}"/>
    <cellStyle name="60% - Accent3 4 2 3 4" xfId="19876" xr:uid="{9F5B77C1-37E7-4B01-8018-AFD10759C0D3}"/>
    <cellStyle name="60% - Accent3 4 2 3 5" xfId="7934" xr:uid="{991A3727-0E08-4EF7-83BE-F4EDBBA4E355}"/>
    <cellStyle name="60% - Accent3 4 2 4" xfId="3480" xr:uid="{0DFA462F-DA3B-40E8-AD93-B8589F2F16BD}"/>
    <cellStyle name="60% - Accent3 4 2 4 2" xfId="15443" xr:uid="{0C44CAF5-195A-45F8-9D1A-63431125627E}"/>
    <cellStyle name="60% - Accent3 4 2 4 3" xfId="21402" xr:uid="{E3AE5BAD-1186-44E7-A0A6-A5F65FAF117A}"/>
    <cellStyle name="60% - Accent3 4 2 4 4" xfId="9460" xr:uid="{EBE79E4B-8017-4504-9994-191AB713E5A7}"/>
    <cellStyle name="60% - Accent3 4 2 5" xfId="12473" xr:uid="{534CD684-4E04-4875-A456-F2C9894E7FA9}"/>
    <cellStyle name="60% - Accent3 4 2 6" xfId="18432" xr:uid="{6DB3D9C0-2779-4BA5-AB50-636127EB109D}"/>
    <cellStyle name="60% - Accent3 4 2 7" xfId="6490" xr:uid="{E690C36B-E2E6-45DC-B796-C999EB87856D}"/>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3" xfId="23220" xr:uid="{D922BD17-FAC7-4827-8D3D-BB3939824504}"/>
    <cellStyle name="60% - Accent3 4 3 2 2 4" xfId="11278" xr:uid="{AFFF93AA-4A95-4931-9CB0-669CCE96D9DF}"/>
    <cellStyle name="60% - Accent3 4 3 2 3" xfId="14291" xr:uid="{88777875-92FA-40F4-89EB-EC3454EAF06F}"/>
    <cellStyle name="60% - Accent3 4 3 2 4" xfId="20250" xr:uid="{E3A32EF0-17FC-4874-80DA-887EE8DF8693}"/>
    <cellStyle name="60% - Accent3 4 3 2 5" xfId="8308" xr:uid="{95EDFFA9-D604-4C0A-9D54-5E978A3A3241}"/>
    <cellStyle name="60% - Accent3 4 3 3" xfId="3854" xr:uid="{5FFDD379-42D1-4D30-8BAD-EE17F8132C9E}"/>
    <cellStyle name="60% - Accent3 4 3 3 2" xfId="15817" xr:uid="{62710649-862E-4F52-A1F4-49A5634B78BC}"/>
    <cellStyle name="60% - Accent3 4 3 3 3" xfId="21776" xr:uid="{070A204B-9B8C-46C1-98DB-EC17212EA9FB}"/>
    <cellStyle name="60% - Accent3 4 3 3 4" xfId="9834" xr:uid="{399FC889-1DE9-462B-8E66-96535F418972}"/>
    <cellStyle name="60% - Accent3 4 3 4" xfId="12847" xr:uid="{ACA2C6FF-071A-4BDB-8C3E-340FDCFB3719}"/>
    <cellStyle name="60% - Accent3 4 3 5" xfId="18806" xr:uid="{78315CCC-50E2-4860-A041-9836AAE8F841}"/>
    <cellStyle name="60% - Accent3 4 3 6" xfId="6864" xr:uid="{6DFD143A-D1E8-4DEA-9ECE-4093E8A00180}"/>
    <cellStyle name="60% - Accent3 4 4" xfId="1606" xr:uid="{00000000-0005-0000-0000-0000D0000000}"/>
    <cellStyle name="60% - Accent3 4 4 2" xfId="4576" xr:uid="{4890CB45-1D9F-403D-950E-F60C69F2BBF5}"/>
    <cellStyle name="60% - Accent3 4 4 2 2" xfId="16539" xr:uid="{C9FDDBC5-74D3-4BAE-83AD-2C9960493DCE}"/>
    <cellStyle name="60% - Accent3 4 4 2 3" xfId="22498" xr:uid="{0F27F556-E983-4FD7-8DA1-39F40CD09223}"/>
    <cellStyle name="60% - Accent3 4 4 2 4" xfId="10556" xr:uid="{EAA246D0-FF9B-4C59-80C7-5E86B134932A}"/>
    <cellStyle name="60% - Accent3 4 4 3" xfId="13569" xr:uid="{5F6D0B52-3B72-4C47-AE96-B6E4B6CD0BDC}"/>
    <cellStyle name="60% - Accent3 4 4 4" xfId="19528" xr:uid="{2F0FCFE7-8F9E-4C90-9E12-C63A134EA747}"/>
    <cellStyle name="60% - Accent3 4 4 5" xfId="7586" xr:uid="{E2E5E272-290C-4A03-A321-2D2AC1087CB1}"/>
    <cellStyle name="60% - Accent3 4 5" xfId="3132" xr:uid="{EB546FBD-646F-434B-A7BF-3F7D6E91B826}"/>
    <cellStyle name="60% - Accent3 4 5 2" xfId="15095" xr:uid="{38665FC6-B9E1-42E8-9834-2CAE2AD6D111}"/>
    <cellStyle name="60% - Accent3 4 5 3" xfId="21054" xr:uid="{617801BC-A9D8-4DF4-A893-DB0002F0B84B}"/>
    <cellStyle name="60% - Accent3 4 5 4" xfId="9112" xr:uid="{BD54F46D-F1C6-489D-90E5-D324F5734DDB}"/>
    <cellStyle name="60% - Accent3 4 6" xfId="12125" xr:uid="{D96DA3F9-1E61-495D-B7EA-DF35DD776223}"/>
    <cellStyle name="60% - Accent3 4 7" xfId="18084" xr:uid="{6E29BBFC-893A-49C4-AF4C-ED34ED138448}"/>
    <cellStyle name="60% - Accent3 4 8" xfId="6142" xr:uid="{09892DC1-871F-4CC6-8069-F7F9CB03842C}"/>
    <cellStyle name="60% - Accent3 5" xfId="278" xr:uid="{00000000-0005-0000-0000-000044010000}"/>
    <cellStyle name="60% - Accent3 5 2" xfId="626" xr:uid="{00000000-0005-0000-0000-000044010000}"/>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3" xfId="23684" xr:uid="{F1DD5CB0-ECCF-4FF0-8161-AB2738087363}"/>
    <cellStyle name="60% - Accent3 5 2 2 2 2 4" xfId="11742" xr:uid="{DD9A4756-1DA4-4AAF-A2C4-9371B44A1516}"/>
    <cellStyle name="60% - Accent3 5 2 2 2 3" xfId="14755" xr:uid="{3680FA00-980D-4C10-AAC3-D99F7020AA59}"/>
    <cellStyle name="60% - Accent3 5 2 2 2 4" xfId="20714" xr:uid="{1AEAB7D4-816D-4A0F-88F4-A510F27AE49A}"/>
    <cellStyle name="60% - Accent3 5 2 2 2 5" xfId="8772" xr:uid="{D97FA71A-6316-46FE-800B-4F6D0B831984}"/>
    <cellStyle name="60% - Accent3 5 2 2 3" xfId="4318" xr:uid="{9E639D9D-A025-47EE-90DC-1947BA493E31}"/>
    <cellStyle name="60% - Accent3 5 2 2 3 2" xfId="16281" xr:uid="{F554BB66-D24F-4DD5-A367-FC7F2D323E2B}"/>
    <cellStyle name="60% - Accent3 5 2 2 3 3" xfId="22240" xr:uid="{1F727F68-2199-4014-A918-5EDC0B330509}"/>
    <cellStyle name="60% - Accent3 5 2 2 3 4" xfId="10298" xr:uid="{099608B8-BF14-4F74-BCC7-AF1D8346328A}"/>
    <cellStyle name="60% - Accent3 5 2 2 4" xfId="13311" xr:uid="{B01ADF47-D2D8-43B9-93A4-BE02DBF47CCD}"/>
    <cellStyle name="60% - Accent3 5 2 2 5" xfId="19270" xr:uid="{0AAF5DA4-989F-4F6D-92E3-1B93FF25E111}"/>
    <cellStyle name="60% - Accent3 5 2 2 6" xfId="7328" xr:uid="{B9818E7B-4B66-483D-B148-CEA404046E74}"/>
    <cellStyle name="60% - Accent3 5 2 3" xfId="2070" xr:uid="{00000000-0005-0000-0000-000044010000}"/>
    <cellStyle name="60% - Accent3 5 2 3 2" xfId="5040" xr:uid="{C4E6A9CC-B3E9-4528-8086-1F788F511387}"/>
    <cellStyle name="60% - Accent3 5 2 3 2 2" xfId="17003" xr:uid="{9822EF57-6D82-4B8B-90A3-390C688B4246}"/>
    <cellStyle name="60% - Accent3 5 2 3 2 3" xfId="22962" xr:uid="{494DD400-B428-48DD-816B-B03EE354EC1C}"/>
    <cellStyle name="60% - Accent3 5 2 3 2 4" xfId="11020" xr:uid="{39E67339-D159-424B-A0FD-613226463C4F}"/>
    <cellStyle name="60% - Accent3 5 2 3 3" xfId="14033" xr:uid="{1A077D7A-CAF0-4DB0-B812-12530E2EF1EB}"/>
    <cellStyle name="60% - Accent3 5 2 3 4" xfId="19992" xr:uid="{9F2C0FAC-C25F-4CC1-BC03-A336D7E6E0CF}"/>
    <cellStyle name="60% - Accent3 5 2 3 5" xfId="8050" xr:uid="{77982929-20A9-4ED1-8BA0-3E6396D36406}"/>
    <cellStyle name="60% - Accent3 5 2 4" xfId="3596" xr:uid="{DAF1EC83-5B85-41A9-908C-90B2C8E29796}"/>
    <cellStyle name="60% - Accent3 5 2 4 2" xfId="15559" xr:uid="{560C734C-1491-4BC9-AFFD-7CE468F95568}"/>
    <cellStyle name="60% - Accent3 5 2 4 3" xfId="21518" xr:uid="{885455AE-6399-4650-A5B3-63299CB37751}"/>
    <cellStyle name="60% - Accent3 5 2 4 4" xfId="9576" xr:uid="{AE881C28-49F4-4F16-8E95-CCB3A7798B02}"/>
    <cellStyle name="60% - Accent3 5 2 5" xfId="12589" xr:uid="{1B0C6106-60EC-4637-8222-98C416070098}"/>
    <cellStyle name="60% - Accent3 5 2 6" xfId="18548" xr:uid="{008E648C-20D9-4B26-8C0B-E47132D53ADF}"/>
    <cellStyle name="60% - Accent3 5 2 7" xfId="6606" xr:uid="{FB9AA407-1A61-4C8A-9C41-232D140FC0BD}"/>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3" xfId="23336" xr:uid="{AEA77546-1B0C-4FC2-8A34-CB876A913402}"/>
    <cellStyle name="60% - Accent3 5 3 2 2 4" xfId="11394" xr:uid="{DCA9945E-D704-4DDC-9DE1-878981979E85}"/>
    <cellStyle name="60% - Accent3 5 3 2 3" xfId="14407" xr:uid="{F2F88047-16AB-440D-AA82-FD6240F59E71}"/>
    <cellStyle name="60% - Accent3 5 3 2 4" xfId="20366" xr:uid="{3CC8DB96-3440-4562-BD10-4B0E9DD79073}"/>
    <cellStyle name="60% - Accent3 5 3 2 5" xfId="8424" xr:uid="{3267636C-014C-4F8E-A288-66E0A2C6FCE0}"/>
    <cellStyle name="60% - Accent3 5 3 3" xfId="3970" xr:uid="{CF1C3826-53A5-4B42-BC9E-C2FEF48D2301}"/>
    <cellStyle name="60% - Accent3 5 3 3 2" xfId="15933" xr:uid="{A1C33338-364B-4AEE-8474-042179AEB462}"/>
    <cellStyle name="60% - Accent3 5 3 3 3" xfId="21892" xr:uid="{49C39896-A1D1-4B90-B4E9-99C459806CB7}"/>
    <cellStyle name="60% - Accent3 5 3 3 4" xfId="9950" xr:uid="{691C33EF-A702-4F2E-87B6-C406AE60B556}"/>
    <cellStyle name="60% - Accent3 5 3 4" xfId="12963" xr:uid="{BF3ED395-F1C6-4B7A-BE15-443B38A9D0E3}"/>
    <cellStyle name="60% - Accent3 5 3 5" xfId="18922" xr:uid="{C088DCC9-9463-45B6-957F-11C2CCE95109}"/>
    <cellStyle name="60% - Accent3 5 3 6" xfId="6980" xr:uid="{93207B01-44BA-46D5-B4DA-786C54943153}"/>
    <cellStyle name="60% - Accent3 5 4" xfId="1722" xr:uid="{00000000-0005-0000-0000-000044010000}"/>
    <cellStyle name="60% - Accent3 5 4 2" xfId="4692" xr:uid="{F7C9E55A-1455-421D-8C23-4789D1A25F46}"/>
    <cellStyle name="60% - Accent3 5 4 2 2" xfId="16655" xr:uid="{8C7A323D-083D-4B3D-8D82-E4D8DC3BC7BA}"/>
    <cellStyle name="60% - Accent3 5 4 2 3" xfId="22614" xr:uid="{545EC107-A683-4209-9018-11DAA9B4B115}"/>
    <cellStyle name="60% - Accent3 5 4 2 4" xfId="10672" xr:uid="{1CB439D3-22BA-460C-99BC-6AF0E498E117}"/>
    <cellStyle name="60% - Accent3 5 4 3" xfId="13685" xr:uid="{FDC048E4-34D0-4532-B721-D408B31FEF4B}"/>
    <cellStyle name="60% - Accent3 5 4 4" xfId="19644" xr:uid="{11C8B994-96EF-48FC-9640-C8C8BE482FED}"/>
    <cellStyle name="60% - Accent3 5 4 5" xfId="7702" xr:uid="{D1D48086-6000-449B-A17B-7123CB89200E}"/>
    <cellStyle name="60% - Accent3 5 5" xfId="3248" xr:uid="{39C4567F-35F6-4DDB-B0DD-67D1D755F52B}"/>
    <cellStyle name="60% - Accent3 5 5 2" xfId="15211" xr:uid="{1415CC83-0C12-4FE1-9F26-E170BD0EF31B}"/>
    <cellStyle name="60% - Accent3 5 5 3" xfId="21170" xr:uid="{ABBAA948-DE8B-4F56-8397-573734FA096E}"/>
    <cellStyle name="60% - Accent3 5 5 4" xfId="9228" xr:uid="{FF897710-8F53-4956-8406-9E34D22B06B7}"/>
    <cellStyle name="60% - Accent3 5 6" xfId="12241" xr:uid="{D8FE6914-8E6B-4D35-848E-5855758729B3}"/>
    <cellStyle name="60% - Accent3 5 7" xfId="18200" xr:uid="{C978B5D0-CEAA-4882-8E0A-6928BC3B40B5}"/>
    <cellStyle name="60% - Accent3 5 8" xfId="6258" xr:uid="{038394FB-622A-4197-BF71-3E49C6DCF2C1}"/>
    <cellStyle name="60% - Accent3 6" xfId="394" xr:uid="{00000000-0005-0000-0000-00002A020000}"/>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3" xfId="23452" xr:uid="{16A7016C-97D4-49A6-BD23-998808EA7825}"/>
    <cellStyle name="60% - Accent3 6 2 2 2 4" xfId="11510" xr:uid="{B593795B-9300-424D-B9C3-22EA3B01CB1F}"/>
    <cellStyle name="60% - Accent3 6 2 2 3" xfId="14523" xr:uid="{17E01E04-CBE9-4843-8444-FB267C2B265E}"/>
    <cellStyle name="60% - Accent3 6 2 2 4" xfId="20482" xr:uid="{F07957C4-FB2B-4002-AEA4-6DC143A424B1}"/>
    <cellStyle name="60% - Accent3 6 2 2 5" xfId="8540" xr:uid="{32EBF2A6-3356-4812-9CA9-EF2BFA45615B}"/>
    <cellStyle name="60% - Accent3 6 2 3" xfId="4086" xr:uid="{15651152-CCBD-4ACD-81F0-6DCDD2D19642}"/>
    <cellStyle name="60% - Accent3 6 2 3 2" xfId="16049" xr:uid="{E3ED8890-559B-41C5-AB13-83D6FA9A5D9E}"/>
    <cellStyle name="60% - Accent3 6 2 3 3" xfId="22008" xr:uid="{A2ED6777-C5D5-40F0-B318-9E4AFC3E43A0}"/>
    <cellStyle name="60% - Accent3 6 2 3 4" xfId="10066" xr:uid="{A0098423-9CA0-475A-BC3D-64523129038F}"/>
    <cellStyle name="60% - Accent3 6 2 4" xfId="13079" xr:uid="{789A60A8-2018-4CCE-83E5-7F342E12122B}"/>
    <cellStyle name="60% - Accent3 6 2 5" xfId="19038" xr:uid="{5B1BABA6-25C7-4CAE-A2F5-5C492BE8CC08}"/>
    <cellStyle name="60% - Accent3 6 2 6" xfId="7096" xr:uid="{9CEAA8A9-75A1-4CAD-B64D-04153C992459}"/>
    <cellStyle name="60% - Accent3 6 3" xfId="1838" xr:uid="{00000000-0005-0000-0000-00002A020000}"/>
    <cellStyle name="60% - Accent3 6 3 2" xfId="4808" xr:uid="{1F1B83C6-188F-4853-A366-85036FB44DC8}"/>
    <cellStyle name="60% - Accent3 6 3 2 2" xfId="16771" xr:uid="{C01A4BCF-ACCE-45F7-ADFF-7F2D3AE33672}"/>
    <cellStyle name="60% - Accent3 6 3 2 3" xfId="22730" xr:uid="{DB088F39-712E-425D-81C8-A3BA42B7AB8B}"/>
    <cellStyle name="60% - Accent3 6 3 2 4" xfId="10788" xr:uid="{0A54BC18-E3BA-499C-ACED-60B418F64970}"/>
    <cellStyle name="60% - Accent3 6 3 3" xfId="13801" xr:uid="{B6A923E5-6EA6-4235-B1BA-BAA2264C4F3A}"/>
    <cellStyle name="60% - Accent3 6 3 4" xfId="19760" xr:uid="{1D4261F8-A68D-4130-8EB4-2CDFD44098AB}"/>
    <cellStyle name="60% - Accent3 6 3 5" xfId="7818" xr:uid="{EDEA8B13-9443-4714-9CB0-A7CCF8E96FAC}"/>
    <cellStyle name="60% - Accent3 6 4" xfId="3364" xr:uid="{0E283902-A811-4287-8DCA-114A2B69B619}"/>
    <cellStyle name="60% - Accent3 6 4 2" xfId="15327" xr:uid="{56710531-02DB-4F22-B064-429A340164B3}"/>
    <cellStyle name="60% - Accent3 6 4 3" xfId="21286" xr:uid="{886BE149-28E8-45FF-AB41-DA125F3B7A1B}"/>
    <cellStyle name="60% - Accent3 6 4 4" xfId="9344" xr:uid="{E3F31D6F-5881-4D88-878E-4A191B24C675}"/>
    <cellStyle name="60% - Accent3 6 5" xfId="12357" xr:uid="{DFB36F0D-4ECD-4F7E-9BA0-EAB5BA26F2E4}"/>
    <cellStyle name="60% - Accent3 6 6" xfId="18316" xr:uid="{BC917319-457B-49EE-8AEF-12DE7581F9D6}"/>
    <cellStyle name="60% - Accent3 6 7" xfId="6374" xr:uid="{8393BC13-C053-4501-95F4-A5AB65CAC15D}"/>
    <cellStyle name="60% - Accent3 7" xfId="744" xr:uid="{00000000-0005-0000-0000-0000EA020000}"/>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3" xfId="23802" xr:uid="{5067296D-2F85-4A3C-9FDF-22C25FAFB801}"/>
    <cellStyle name="60% - Accent3 7 2 2 2 4" xfId="11860" xr:uid="{22072F63-31AD-4311-A4F3-F485BAD5BB0D}"/>
    <cellStyle name="60% - Accent3 7 2 2 3" xfId="14873" xr:uid="{E50CA93A-5809-411A-92BB-AF286B2B7731}"/>
    <cellStyle name="60% - Accent3 7 2 2 4" xfId="20832" xr:uid="{17A2A1E8-FADB-4A86-8445-D33D2E5499C0}"/>
    <cellStyle name="60% - Accent3 7 2 2 5" xfId="8890" xr:uid="{A5F999B3-20E2-485E-8603-18601B062D66}"/>
    <cellStyle name="60% - Accent3 7 2 3" xfId="4436" xr:uid="{7E0F824A-3401-494B-99C1-3D9FAC5CDCBC}"/>
    <cellStyle name="60% - Accent3 7 2 3 2" xfId="16399" xr:uid="{3F173271-AC82-41D6-9880-6373747DCD51}"/>
    <cellStyle name="60% - Accent3 7 2 3 3" xfId="22358" xr:uid="{2841FCE1-B268-45F8-BAEE-97A775664A8A}"/>
    <cellStyle name="60% - Accent3 7 2 3 4" xfId="10416" xr:uid="{C4726145-6AB7-4FA4-AB6F-7100AFA17375}"/>
    <cellStyle name="60% - Accent3 7 2 4" xfId="13429" xr:uid="{0ECED4C4-E727-4ACC-B56F-A6281C560591}"/>
    <cellStyle name="60% - Accent3 7 2 5" xfId="19388" xr:uid="{415B900B-3893-468B-9E50-A508F249A391}"/>
    <cellStyle name="60% - Accent3 7 2 6" xfId="7446" xr:uid="{F1AF0757-0937-4F72-AE1A-10B8B0C2F55B}"/>
    <cellStyle name="60% - Accent3 7 3" xfId="2188" xr:uid="{00000000-0005-0000-0000-0000EA020000}"/>
    <cellStyle name="60% - Accent3 7 3 2" xfId="5158" xr:uid="{DD450C5B-78E8-4AD4-8267-B012760AD455}"/>
    <cellStyle name="60% - Accent3 7 3 2 2" xfId="17121" xr:uid="{63717537-7751-4C85-B74C-D1DD0C1EAA5C}"/>
    <cellStyle name="60% - Accent3 7 3 2 3" xfId="23080" xr:uid="{BA517E7D-760F-42E7-99E3-776E14A27D0E}"/>
    <cellStyle name="60% - Accent3 7 3 2 4" xfId="11138" xr:uid="{9F0BD0E7-7CFB-4A63-A549-E8F45A1272C6}"/>
    <cellStyle name="60% - Accent3 7 3 3" xfId="14151" xr:uid="{4DC3058D-0FAF-4829-979A-0671FC8CFB9C}"/>
    <cellStyle name="60% - Accent3 7 3 4" xfId="20110" xr:uid="{1C25F3EA-EBB4-438A-A6DD-BAF30C3E4A4B}"/>
    <cellStyle name="60% - Accent3 7 3 5" xfId="8168" xr:uid="{074AD690-C932-4A87-9EDC-9F5E9C8D823B}"/>
    <cellStyle name="60% - Accent3 7 4" xfId="3714" xr:uid="{6E920A8D-8B0B-4C38-9800-7A6FB84F7A38}"/>
    <cellStyle name="60% - Accent3 7 4 2" xfId="15677" xr:uid="{3DDDCA04-2841-407F-9B64-693122D5FBFC}"/>
    <cellStyle name="60% - Accent3 7 4 3" xfId="21636" xr:uid="{7831B5F8-9AC2-49FC-9C9D-62083A6CB361}"/>
    <cellStyle name="60% - Accent3 7 4 4" xfId="9694" xr:uid="{E5F93A1E-5C4F-40D3-AD21-2FE9A2AB901B}"/>
    <cellStyle name="60% - Accent3 7 5" xfId="12707" xr:uid="{27D80D7B-255F-4644-B108-512D67E492CB}"/>
    <cellStyle name="60% - Accent3 7 6" xfId="18666" xr:uid="{865652E1-E779-4AC0-BC13-CAB802A2A25C}"/>
    <cellStyle name="60% - Accent3 7 7" xfId="6724" xr:uid="{1EC1D408-AE5F-4D68-82FD-675E8E613111}"/>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3" xfId="23104" xr:uid="{6FC5D127-0747-42B6-967D-597BB52A5C01}"/>
    <cellStyle name="60% - Accent3 8 2 2 4" xfId="11162" xr:uid="{44F9FBAE-30C1-441A-B44E-0B18E1398062}"/>
    <cellStyle name="60% - Accent3 8 2 3" xfId="14175" xr:uid="{FBE690E9-0719-4B4F-966B-2A8F5F1105D9}"/>
    <cellStyle name="60% - Accent3 8 2 4" xfId="20134" xr:uid="{30CA90D0-75B2-4F41-8EAD-98B929BCF65B}"/>
    <cellStyle name="60% - Accent3 8 2 5" xfId="8192" xr:uid="{38B828B5-79FC-408E-B0E2-0FA4898D4D43}"/>
    <cellStyle name="60% - Accent3 8 3" xfId="3738" xr:uid="{6EA7C4C4-FA72-4A27-BBF8-60BE7FC632F0}"/>
    <cellStyle name="60% - Accent3 8 3 2" xfId="15701" xr:uid="{D8452612-6917-4FDF-8E77-37BACE6D34BC}"/>
    <cellStyle name="60% - Accent3 8 3 3" xfId="21660" xr:uid="{A86A7D42-493B-4432-ACAC-C651822F7D45}"/>
    <cellStyle name="60% - Accent3 8 3 4" xfId="9718" xr:uid="{531C6A22-E340-4BEB-9717-EF0A2B6D9DAC}"/>
    <cellStyle name="60% - Accent3 8 4" xfId="12731" xr:uid="{C8631C7E-4890-4597-8918-457EC77ABE18}"/>
    <cellStyle name="60% - Accent3 8 5" xfId="18690" xr:uid="{A4063D16-915D-40ED-A6D1-5B28FDEE6A7C}"/>
    <cellStyle name="60% - Accent3 8 6" xfId="6748" xr:uid="{75BFEFFB-1DC6-40B8-B2AE-D3D11F2A8448}"/>
    <cellStyle name="60% - Accent3 9" xfId="1490" xr:uid="{00000000-0005-0000-0000-000084080000}"/>
    <cellStyle name="60% - Accent3 9 2" xfId="4460" xr:uid="{DE1C1D5D-7198-4CF5-AB7E-950E2DDCD0F1}"/>
    <cellStyle name="60% - Accent3 9 2 2" xfId="16423" xr:uid="{53A094B4-F4EE-49BF-9CA3-5458D26F1926}"/>
    <cellStyle name="60% - Accent3 9 2 3" xfId="22382" xr:uid="{74B179CB-B835-423C-B6F4-2BD7A20BA723}"/>
    <cellStyle name="60% - Accent3 9 2 4" xfId="10440" xr:uid="{8465143B-C3BD-418D-B418-49080286176E}"/>
    <cellStyle name="60% - Accent3 9 3" xfId="13453" xr:uid="{9BA5FA9D-5334-49C8-9098-983D640D3538}"/>
    <cellStyle name="60% - Accent3 9 4" xfId="19412" xr:uid="{9E4F0C11-B3CB-4EE3-BF2D-EA1F1A53B211}"/>
    <cellStyle name="60% - Accent3 9 5" xfId="7470" xr:uid="{89AEA2E5-EBF8-4267-B672-7B2F3C9CFE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3" xfId="23829" xr:uid="{783A567B-659B-488D-BF91-B3B7E0E7A988}"/>
    <cellStyle name="60% - Accent4 10 2 4" xfId="11887" xr:uid="{7EA49C66-72C6-40F9-B81E-85021050A266}"/>
    <cellStyle name="60% - Accent4 10 3" xfId="14900" xr:uid="{0308717C-6EAD-4778-9534-00BF4A7A485F}"/>
    <cellStyle name="60% - Accent4 10 4" xfId="20859" xr:uid="{A1C71DAE-BC8D-4A1E-A838-2F6EDDD4133E}"/>
    <cellStyle name="60% - Accent4 10 5" xfId="8917" xr:uid="{686A97A9-AE70-4054-842D-E5D8AA14E3AA}"/>
    <cellStyle name="60% - Accent4 11" xfId="2970" xr:uid="{CB926FC4-FC77-4234-AFA1-2DE9224CF8EB}"/>
    <cellStyle name="60% - Accent4 11 2" xfId="5940" xr:uid="{ED2F7585-7DC8-471B-A116-2A9D9297F9F2}"/>
    <cellStyle name="60% - Accent4 11 2 2" xfId="17903" xr:uid="{74DE84C0-4B21-4B1F-A927-5230D9508727}"/>
    <cellStyle name="60% - Accent4 11 2 3" xfId="23862" xr:uid="{BFAFAD2F-05D6-48F3-911B-D2227BBFED4C}"/>
    <cellStyle name="60% - Accent4 11 2 4" xfId="11920" xr:uid="{8C00563A-1899-4850-AD03-D7C1430A7CE9}"/>
    <cellStyle name="60% - Accent4 11 3" xfId="14933" xr:uid="{6C1DB47C-5696-472E-AD40-A262FF58AF24}"/>
    <cellStyle name="60% - Accent4 11 4" xfId="20892" xr:uid="{75C65E96-E228-4419-8E2A-F081284A07A8}"/>
    <cellStyle name="60% - Accent4 11 5" xfId="8950" xr:uid="{39CEA21A-E03C-47D9-8DD7-E7E42F1FD933}"/>
    <cellStyle name="60% - Accent4 12" xfId="2991" xr:uid="{8913F234-CDB7-414F-9FF4-FD3D6DCD0265}"/>
    <cellStyle name="60% - Accent4 12 2" xfId="5961" xr:uid="{4761563C-29D8-412A-9C6C-C52764FBA999}"/>
    <cellStyle name="60% - Accent4 12 2 2" xfId="17924" xr:uid="{726C6947-4E04-4813-B67D-A3832B7DE5E8}"/>
    <cellStyle name="60% - Accent4 12 2 3" xfId="23883" xr:uid="{66F6FF93-05EF-419D-8C31-D377F55D517D}"/>
    <cellStyle name="60% - Accent4 12 2 4" xfId="11941" xr:uid="{611F53B9-38B1-41FA-AC09-2F2CEE31F251}"/>
    <cellStyle name="60% - Accent4 12 3" xfId="14954" xr:uid="{CD5F59D8-423F-46D6-9837-F534CA9FCF54}"/>
    <cellStyle name="60% - Accent4 12 4" xfId="20913" xr:uid="{F534EE67-B222-44CD-95E1-D6219DA4AB00}"/>
    <cellStyle name="60% - Accent4 12 5" xfId="8971" xr:uid="{22FFF35D-A2E5-4DC3-901C-9A649D4A2839}"/>
    <cellStyle name="60% - Accent4 13" xfId="3018" xr:uid="{25BCA352-1F8D-40B6-8054-768CB2B7A9A4}"/>
    <cellStyle name="60% - Accent4 13 2" xfId="14981" xr:uid="{96532A13-0CEB-4A11-86D2-72E8E246BA81}"/>
    <cellStyle name="60% - Accent4 13 3" xfId="20940" xr:uid="{C1F1FFB9-74BA-44F7-A750-C638CC79AC65}"/>
    <cellStyle name="60% - Accent4 13 4" xfId="8998" xr:uid="{2CC0845D-1871-4F90-B539-BF3EB78F878A}"/>
    <cellStyle name="60% - Accent4 14" xfId="5984" xr:uid="{7A9C7A0F-95F3-4BB2-AA31-B162977A7879}"/>
    <cellStyle name="60% - Accent4 14 2" xfId="17947" xr:uid="{56B0418F-30E0-4843-9BB0-CD8A8BAB3A46}"/>
    <cellStyle name="60% - Accent4 14 3" xfId="23906" xr:uid="{F8C97449-EE62-4D34-BDFD-4BB28B3F50FC}"/>
    <cellStyle name="60% - Accent4 14 4" xfId="11964" xr:uid="{A7E4DB85-8CF6-46BA-A4D6-568F4E333C89}"/>
    <cellStyle name="60% - Accent4 15" xfId="6005" xr:uid="{7455C475-A15B-4F81-8AD6-BF66EEBBCECE}"/>
    <cellStyle name="60% - Accent4 15 2" xfId="11985" xr:uid="{4E9EBA28-F0C4-4836-8874-D65C4BA4728A}"/>
    <cellStyle name="60% - Accent4 16" xfId="12010" xr:uid="{37EFF7BD-59A4-4DDC-8379-D72030A5F2E8}"/>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2" xfId="138" xr:uid="{00000000-0005-0000-0000-000052000000}"/>
    <cellStyle name="60% - Accent4 2 2 10" xfId="6118" xr:uid="{95503CBD-A0C1-4C31-ADE2-98C51ACFB7D7}"/>
    <cellStyle name="60% - Accent4 2 2 2" xfId="254" xr:uid="{00000000-0005-0000-0000-000052000000}"/>
    <cellStyle name="60% - Accent4 2 2 2 2" xfId="602" xr:uid="{00000000-0005-0000-0000-000052000000}"/>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3" xfId="23660" xr:uid="{C2B2BE09-1F3D-42E5-9EE7-A1E01B2D9C34}"/>
    <cellStyle name="60% - Accent4 2 2 2 2 2 2 2 4" xfId="11718" xr:uid="{02FD4148-41B7-4947-8259-F91468DF7BB6}"/>
    <cellStyle name="60% - Accent4 2 2 2 2 2 2 3" xfId="14731" xr:uid="{66C59FA4-7FCB-4423-A06E-3AB0F7E087F2}"/>
    <cellStyle name="60% - Accent4 2 2 2 2 2 2 4" xfId="20690" xr:uid="{3381B63B-5871-4486-A8F9-D09B2E3F05BE}"/>
    <cellStyle name="60% - Accent4 2 2 2 2 2 2 5" xfId="8748" xr:uid="{54EB150F-97EB-4E58-B01A-A1FB86A87507}"/>
    <cellStyle name="60% - Accent4 2 2 2 2 2 3" xfId="4294" xr:uid="{FA8A33B4-578D-4C61-881F-FC39F9E5A175}"/>
    <cellStyle name="60% - Accent4 2 2 2 2 2 3 2" xfId="16257" xr:uid="{8F9A575F-803F-48BB-9878-5374ED1700CD}"/>
    <cellStyle name="60% - Accent4 2 2 2 2 2 3 3" xfId="22216" xr:uid="{DE60779C-E669-48B2-98CF-0EB7D861F559}"/>
    <cellStyle name="60% - Accent4 2 2 2 2 2 3 4" xfId="10274" xr:uid="{8B9CAA58-ADEC-4E64-A4CB-60CCC49D6390}"/>
    <cellStyle name="60% - Accent4 2 2 2 2 2 4" xfId="13287" xr:uid="{E966096A-8F75-4F00-B87E-FFF17DC77B19}"/>
    <cellStyle name="60% - Accent4 2 2 2 2 2 5" xfId="19246" xr:uid="{BAFBEAE3-51AC-4BCC-814F-8CAD1D4DF7DF}"/>
    <cellStyle name="60% - Accent4 2 2 2 2 2 6" xfId="7304" xr:uid="{E0AB4675-F264-4618-B746-E5609395F864}"/>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3" xfId="22938" xr:uid="{49C0AEAF-6936-4C7E-B31A-FA380A4D86C0}"/>
    <cellStyle name="60% - Accent4 2 2 2 2 3 2 4" xfId="10996" xr:uid="{74B71C67-DF07-420B-B3E0-69D9C4597C34}"/>
    <cellStyle name="60% - Accent4 2 2 2 2 3 3" xfId="14009" xr:uid="{0247B4A4-3960-4830-9CCC-7533F95929BE}"/>
    <cellStyle name="60% - Accent4 2 2 2 2 3 4" xfId="19968" xr:uid="{D96D080D-6D63-484F-A6B6-2E7E17C5D946}"/>
    <cellStyle name="60% - Accent4 2 2 2 2 3 5" xfId="8026" xr:uid="{EFC91EBF-6929-40B4-AF4B-20EB2415025C}"/>
    <cellStyle name="60% - Accent4 2 2 2 2 4" xfId="3572" xr:uid="{12870513-2AAF-4CC9-89DD-1CFC4230343C}"/>
    <cellStyle name="60% - Accent4 2 2 2 2 4 2" xfId="15535" xr:uid="{3C7E728B-8FFC-40D5-B712-3A0ACB74516D}"/>
    <cellStyle name="60% - Accent4 2 2 2 2 4 3" xfId="21494" xr:uid="{38F2A8C2-2750-48ED-9AB8-9FC76CE7C3F9}"/>
    <cellStyle name="60% - Accent4 2 2 2 2 4 4" xfId="9552" xr:uid="{6D5BFAF2-F046-484D-8F15-1984C57108D8}"/>
    <cellStyle name="60% - Accent4 2 2 2 2 5" xfId="12565" xr:uid="{F6DB6C66-0D3E-44F1-90AB-D91C88E0B0F5}"/>
    <cellStyle name="60% - Accent4 2 2 2 2 6" xfId="18524" xr:uid="{B683E3A5-08BD-49ED-9894-CDA58760990D}"/>
    <cellStyle name="60% - Accent4 2 2 2 2 7" xfId="6582" xr:uid="{40C534BF-4133-4F4A-824C-491E8F72D53F}"/>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3" xfId="23312" xr:uid="{1AECD8CC-9630-43A5-9296-0C291D7C9CD3}"/>
    <cellStyle name="60% - Accent4 2 2 2 3 2 2 4" xfId="11370" xr:uid="{104B6625-C692-49D6-B0CA-E8A96A9DCA79}"/>
    <cellStyle name="60% - Accent4 2 2 2 3 2 3" xfId="14383" xr:uid="{F0B37452-CD47-4A83-8E5C-C4B8DCAB6864}"/>
    <cellStyle name="60% - Accent4 2 2 2 3 2 4" xfId="20342" xr:uid="{37B73374-8A67-486B-8045-DD9DAF3DD05F}"/>
    <cellStyle name="60% - Accent4 2 2 2 3 2 5" xfId="8400" xr:uid="{3769B246-91BE-423E-AD56-F378B76443D1}"/>
    <cellStyle name="60% - Accent4 2 2 2 3 3" xfId="3946" xr:uid="{4E0C4E39-F38D-4C53-B5C4-4C383C641703}"/>
    <cellStyle name="60% - Accent4 2 2 2 3 3 2" xfId="15909" xr:uid="{82665308-9D97-475E-A87D-1E37511A5901}"/>
    <cellStyle name="60% - Accent4 2 2 2 3 3 3" xfId="21868" xr:uid="{63D88176-C62C-4629-9E31-DEC2D4F693E3}"/>
    <cellStyle name="60% - Accent4 2 2 2 3 3 4" xfId="9926" xr:uid="{009C693A-CFA8-44C2-836E-BE82CE20E3E2}"/>
    <cellStyle name="60% - Accent4 2 2 2 3 4" xfId="12939" xr:uid="{02B49466-1C3B-47E5-B3C6-6194B88593C4}"/>
    <cellStyle name="60% - Accent4 2 2 2 3 5" xfId="18898" xr:uid="{DF2B1CD8-CB3B-4B4E-87E7-479CC8A6443B}"/>
    <cellStyle name="60% - Accent4 2 2 2 3 6" xfId="6956" xr:uid="{7B7D87D1-3750-4C52-9781-74D89109A776}"/>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3" xfId="22590" xr:uid="{7C6A1CB7-2F3A-4692-9757-A0036FFD5221}"/>
    <cellStyle name="60% - Accent4 2 2 2 4 2 4" xfId="10648" xr:uid="{A4C01914-0FA2-4961-B144-A7B540A2363B}"/>
    <cellStyle name="60% - Accent4 2 2 2 4 3" xfId="13661" xr:uid="{CBCA726C-433E-44DA-92AF-16BA4FB8C353}"/>
    <cellStyle name="60% - Accent4 2 2 2 4 4" xfId="19620" xr:uid="{80B5FF48-1D15-44B9-BC63-A0E7E078F1DF}"/>
    <cellStyle name="60% - Accent4 2 2 2 4 5" xfId="7678" xr:uid="{A3BA1B53-C4C7-4D01-A754-E715712AF308}"/>
    <cellStyle name="60% - Accent4 2 2 2 5" xfId="3224" xr:uid="{F680BFDB-80F7-40FF-BE4B-293334EBBF6E}"/>
    <cellStyle name="60% - Accent4 2 2 2 5 2" xfId="15187" xr:uid="{1185C4D9-4CF1-4C1D-9A7C-4DD99C2DA4A4}"/>
    <cellStyle name="60% - Accent4 2 2 2 5 3" xfId="21146" xr:uid="{2D1A4ADF-0F4F-454F-879C-B8BCBCE36A9C}"/>
    <cellStyle name="60% - Accent4 2 2 2 5 4" xfId="9204" xr:uid="{0C94D82E-1232-496C-9BA4-E25F3B0CAF28}"/>
    <cellStyle name="60% - Accent4 2 2 2 6" xfId="12217" xr:uid="{C9D9FB34-42E7-4C34-AF19-EB1FB27BC1E2}"/>
    <cellStyle name="60% - Accent4 2 2 2 7" xfId="18176" xr:uid="{1D0F2AC2-C6C5-4B0E-9630-4B6A2DFFECCF}"/>
    <cellStyle name="60% - Accent4 2 2 2 8" xfId="6234" xr:uid="{AB5A7E37-90CD-474B-97D1-DCE0B84F4886}"/>
    <cellStyle name="60% - Accent4 2 2 3" xfId="370" xr:uid="{00000000-0005-0000-0000-000052000000}"/>
    <cellStyle name="60% - Accent4 2 2 3 2" xfId="718" xr:uid="{00000000-0005-0000-0000-000052000000}"/>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3" xfId="23776" xr:uid="{FBE0AF77-34CB-4907-B1B5-909FF87C65AA}"/>
    <cellStyle name="60% - Accent4 2 2 3 2 2 2 2 4" xfId="11834" xr:uid="{3A6BD33E-18CA-4693-B379-E5FEC5A2E940}"/>
    <cellStyle name="60% - Accent4 2 2 3 2 2 2 3" xfId="14847" xr:uid="{F15E0F25-9F97-4540-8839-7CA08DB94D04}"/>
    <cellStyle name="60% - Accent4 2 2 3 2 2 2 4" xfId="20806" xr:uid="{633DC6FD-7BB2-46F1-AB8F-D2F85BD581F2}"/>
    <cellStyle name="60% - Accent4 2 2 3 2 2 2 5" xfId="8864" xr:uid="{2BBD1764-F9DC-487C-862D-10E8C049D1EF}"/>
    <cellStyle name="60% - Accent4 2 2 3 2 2 3" xfId="4410" xr:uid="{F9DBF2AF-7D81-45F3-8DF3-3DC8913B0DA7}"/>
    <cellStyle name="60% - Accent4 2 2 3 2 2 3 2" xfId="16373" xr:uid="{7FFD3F7F-B669-44E9-A93C-B37ECCE6DF56}"/>
    <cellStyle name="60% - Accent4 2 2 3 2 2 3 3" xfId="22332" xr:uid="{AC37F2B9-EA3A-4F41-B6E3-B5F4C5F5A3D4}"/>
    <cellStyle name="60% - Accent4 2 2 3 2 2 3 4" xfId="10390" xr:uid="{98E19E35-F398-4457-BEFD-3343D29615F9}"/>
    <cellStyle name="60% - Accent4 2 2 3 2 2 4" xfId="13403" xr:uid="{612B2EF8-23E2-4309-8C94-58B1CAE72B4C}"/>
    <cellStyle name="60% - Accent4 2 2 3 2 2 5" xfId="19362" xr:uid="{D3F5840F-D6EA-4539-9450-4D9CE1753A1D}"/>
    <cellStyle name="60% - Accent4 2 2 3 2 2 6" xfId="7420" xr:uid="{7F1A20F5-8278-4ABB-AAEC-F71081A76348}"/>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3" xfId="23054" xr:uid="{8E2E8E76-5BF0-4F11-B93A-B1CF726BCA79}"/>
    <cellStyle name="60% - Accent4 2 2 3 2 3 2 4" xfId="11112" xr:uid="{DC809547-C12E-4AFC-B083-E791D920A65B}"/>
    <cellStyle name="60% - Accent4 2 2 3 2 3 3" xfId="14125" xr:uid="{643CD1ED-AFC3-4B03-A946-45FC9DB148F6}"/>
    <cellStyle name="60% - Accent4 2 2 3 2 3 4" xfId="20084" xr:uid="{0331AFEE-111C-4F06-9E1C-8C64E21BA036}"/>
    <cellStyle name="60% - Accent4 2 2 3 2 3 5" xfId="8142" xr:uid="{3AE4AB79-F6D1-4C6E-AB3F-A2CBAA699079}"/>
    <cellStyle name="60% - Accent4 2 2 3 2 4" xfId="3688" xr:uid="{FA916AD4-3520-4A3B-B15E-DC1D700EC5EA}"/>
    <cellStyle name="60% - Accent4 2 2 3 2 4 2" xfId="15651" xr:uid="{BEEF0031-89EA-4132-83AB-BE264220BED7}"/>
    <cellStyle name="60% - Accent4 2 2 3 2 4 3" xfId="21610" xr:uid="{3FD674E9-E11A-4E14-A7F2-FB843A83795B}"/>
    <cellStyle name="60% - Accent4 2 2 3 2 4 4" xfId="9668" xr:uid="{04A8E0A4-A518-434B-B1A5-0C44446165EA}"/>
    <cellStyle name="60% - Accent4 2 2 3 2 5" xfId="12681" xr:uid="{BFD28239-55E8-43E4-B7C0-08D41F8069BE}"/>
    <cellStyle name="60% - Accent4 2 2 3 2 6" xfId="18640" xr:uid="{2A79C0CF-C824-442A-A86F-9DF3E1388686}"/>
    <cellStyle name="60% - Accent4 2 2 3 2 7" xfId="6698" xr:uid="{D9E7A6B0-C345-419A-98D7-9D15B95E1B3A}"/>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3" xfId="23428" xr:uid="{0F37566F-5282-4630-81F4-8BFB68400CE9}"/>
    <cellStyle name="60% - Accent4 2 2 3 3 2 2 4" xfId="11486" xr:uid="{C6778C27-11D7-4D71-93AE-3CB0D7DF7D29}"/>
    <cellStyle name="60% - Accent4 2 2 3 3 2 3" xfId="14499" xr:uid="{A8E1A30D-0AEF-459D-87E2-49F6C483A92E}"/>
    <cellStyle name="60% - Accent4 2 2 3 3 2 4" xfId="20458" xr:uid="{551E308C-C22C-41EC-A56A-3F9B14DA7BDF}"/>
    <cellStyle name="60% - Accent4 2 2 3 3 2 5" xfId="8516" xr:uid="{4E81E8F7-C2AA-4818-B4B6-F422C49FA6A5}"/>
    <cellStyle name="60% - Accent4 2 2 3 3 3" xfId="4062" xr:uid="{8DF2A563-7F53-40E8-98F9-929931F8C43B}"/>
    <cellStyle name="60% - Accent4 2 2 3 3 3 2" xfId="16025" xr:uid="{73F141CC-E3AB-4B19-836B-054802EB9576}"/>
    <cellStyle name="60% - Accent4 2 2 3 3 3 3" xfId="21984" xr:uid="{81548F33-CECD-4E53-86BE-ED99F0C5B27F}"/>
    <cellStyle name="60% - Accent4 2 2 3 3 3 4" xfId="10042" xr:uid="{91DDAFE4-60BA-4360-880E-177F80B2E72B}"/>
    <cellStyle name="60% - Accent4 2 2 3 3 4" xfId="13055" xr:uid="{CBC16EE9-6FC1-4CE0-8066-DCDD254946EB}"/>
    <cellStyle name="60% - Accent4 2 2 3 3 5" xfId="19014" xr:uid="{F439C44E-9C09-44B1-B54A-9CED45DC2895}"/>
    <cellStyle name="60% - Accent4 2 2 3 3 6" xfId="7072" xr:uid="{79AED866-0BB2-4930-B421-F514065C9849}"/>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3" xfId="22706" xr:uid="{60E03BF8-7CD2-4A06-A28C-9A1BDF01B191}"/>
    <cellStyle name="60% - Accent4 2 2 3 4 2 4" xfId="10764" xr:uid="{3019A3F2-657B-4AF2-B7B3-90233C023A97}"/>
    <cellStyle name="60% - Accent4 2 2 3 4 3" xfId="13777" xr:uid="{3A0B0F87-5A12-45BF-9F54-616EE454FAA7}"/>
    <cellStyle name="60% - Accent4 2 2 3 4 4" xfId="19736" xr:uid="{26E20060-B6F3-4252-A4DD-36823F8E12EE}"/>
    <cellStyle name="60% - Accent4 2 2 3 4 5" xfId="7794" xr:uid="{BFE018C5-9798-45A4-9620-D470E546D3EE}"/>
    <cellStyle name="60% - Accent4 2 2 3 5" xfId="3340" xr:uid="{E825658F-941C-4FF1-B37D-189E09319CC6}"/>
    <cellStyle name="60% - Accent4 2 2 3 5 2" xfId="15303" xr:uid="{CEC63A64-A3CC-4FD5-A234-78B6A291EA06}"/>
    <cellStyle name="60% - Accent4 2 2 3 5 3" xfId="21262" xr:uid="{87128350-8DE8-43C4-8D77-9B3093BBC40D}"/>
    <cellStyle name="60% - Accent4 2 2 3 5 4" xfId="9320" xr:uid="{2A2806FE-3C06-416A-80C2-ABA8C1C8CC09}"/>
    <cellStyle name="60% - Accent4 2 2 3 6" xfId="12333" xr:uid="{1C5F1FFA-59BA-454D-93CB-A846E945EDC9}"/>
    <cellStyle name="60% - Accent4 2 2 3 7" xfId="18292" xr:uid="{369A1BCE-FE36-43AE-BD92-76675E820737}"/>
    <cellStyle name="60% - Accent4 2 2 3 8" xfId="6350" xr:uid="{B842059D-074C-4A8C-9A6A-045976D6034F}"/>
    <cellStyle name="60% - Accent4 2 2 4" xfId="486" xr:uid="{00000000-0005-0000-0000-000052000000}"/>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3" xfId="23544" xr:uid="{34E9028B-7BDD-4499-B286-0E602A3C37FE}"/>
    <cellStyle name="60% - Accent4 2 2 4 2 2 2 4" xfId="11602" xr:uid="{DF44DD3B-5355-40C0-B1E3-AC8BA56C1940}"/>
    <cellStyle name="60% - Accent4 2 2 4 2 2 3" xfId="14615" xr:uid="{ACB0658D-7DF1-4BA3-8BC6-C8683E96E064}"/>
    <cellStyle name="60% - Accent4 2 2 4 2 2 4" xfId="20574" xr:uid="{02947305-DB03-4E96-B51E-80FD7F51D711}"/>
    <cellStyle name="60% - Accent4 2 2 4 2 2 5" xfId="8632" xr:uid="{56CC10D5-F7FB-434B-9CE4-6D3C4150A04C}"/>
    <cellStyle name="60% - Accent4 2 2 4 2 3" xfId="4178" xr:uid="{A74DBB19-51EC-48BF-97C9-72CF37E2B69B}"/>
    <cellStyle name="60% - Accent4 2 2 4 2 3 2" xfId="16141" xr:uid="{C4EE1638-F85E-49E2-8148-321F56F30182}"/>
    <cellStyle name="60% - Accent4 2 2 4 2 3 3" xfId="22100" xr:uid="{DAB6D6D9-A2C0-4BA3-915A-90A3EC73B204}"/>
    <cellStyle name="60% - Accent4 2 2 4 2 3 4" xfId="10158" xr:uid="{0E4DED60-8C3E-4988-8097-A3FC8559892A}"/>
    <cellStyle name="60% - Accent4 2 2 4 2 4" xfId="13171" xr:uid="{59D2230B-6079-48D7-8420-AA3776FAA081}"/>
    <cellStyle name="60% - Accent4 2 2 4 2 5" xfId="19130" xr:uid="{4FA65DC0-BF53-43A4-941E-B6B4621DE427}"/>
    <cellStyle name="60% - Accent4 2 2 4 2 6" xfId="7188" xr:uid="{C368A885-87FC-48A6-87ED-4C4FF5FF576A}"/>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3" xfId="22822" xr:uid="{37BC7EFF-5ED9-4616-8855-B9076B429308}"/>
    <cellStyle name="60% - Accent4 2 2 4 3 2 4" xfId="10880" xr:uid="{230C809B-6481-4880-8028-E0C74FD8E29F}"/>
    <cellStyle name="60% - Accent4 2 2 4 3 3" xfId="13893" xr:uid="{57AFEA0B-125F-4C95-B67D-A18CE6940FD7}"/>
    <cellStyle name="60% - Accent4 2 2 4 3 4" xfId="19852" xr:uid="{18B2BF44-4E61-4696-9447-E4FE296B9364}"/>
    <cellStyle name="60% - Accent4 2 2 4 3 5" xfId="7910" xr:uid="{EB39BABB-337E-401A-A32E-102A9FFFDAEC}"/>
    <cellStyle name="60% - Accent4 2 2 4 4" xfId="3456" xr:uid="{A2DCCD91-2621-4158-A050-30467B45EDD7}"/>
    <cellStyle name="60% - Accent4 2 2 4 4 2" xfId="15419" xr:uid="{8D13FDF1-7FD0-409D-A1E4-CE87D54888FC}"/>
    <cellStyle name="60% - Accent4 2 2 4 4 3" xfId="21378" xr:uid="{992CC9B9-AF45-4DBF-9A48-B9771028C68C}"/>
    <cellStyle name="60% - Accent4 2 2 4 4 4" xfId="9436" xr:uid="{3838FE23-F92D-4270-A3F7-C87C3DB69C07}"/>
    <cellStyle name="60% - Accent4 2 2 4 5" xfId="12449" xr:uid="{D9A8B60E-1BD7-40C6-B69C-ED9FEB57E4E0}"/>
    <cellStyle name="60% - Accent4 2 2 4 6" xfId="18408" xr:uid="{95C6B3B0-F966-4D2E-9979-A648C94EC265}"/>
    <cellStyle name="60% - Accent4 2 2 4 7" xfId="6466" xr:uid="{CCB3DA09-1695-4DEF-84AE-878AAE71D563}"/>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3" xfId="23196" xr:uid="{93D93927-FE7D-4661-9A2D-C53D5DC68A3D}"/>
    <cellStyle name="60% - Accent4 2 2 5 2 2 4" xfId="11254" xr:uid="{1A8E14F1-656E-4544-A29F-40FCDAC0DF22}"/>
    <cellStyle name="60% - Accent4 2 2 5 2 3" xfId="14267" xr:uid="{76370B8B-4713-436A-A5DE-63ED62114756}"/>
    <cellStyle name="60% - Accent4 2 2 5 2 4" xfId="20226" xr:uid="{AA0BE274-0E2A-4E66-BA10-53084FCBA8E3}"/>
    <cellStyle name="60% - Accent4 2 2 5 2 5" xfId="8284" xr:uid="{65674FEA-F4F1-4EFA-828A-2BC58C703385}"/>
    <cellStyle name="60% - Accent4 2 2 5 3" xfId="3830" xr:uid="{5554BE76-40F8-4D5D-84C0-EF0F1136AE3D}"/>
    <cellStyle name="60% - Accent4 2 2 5 3 2" xfId="15793" xr:uid="{614EF6AA-C4C6-40AB-B6C1-58B2626D5702}"/>
    <cellStyle name="60% - Accent4 2 2 5 3 3" xfId="21752" xr:uid="{7E5B034A-522B-42D4-BF6B-C29BA6675F5B}"/>
    <cellStyle name="60% - Accent4 2 2 5 3 4" xfId="9810" xr:uid="{ECF45BCF-B0A7-40F7-820E-1D84D8F4F912}"/>
    <cellStyle name="60% - Accent4 2 2 5 4" xfId="12823" xr:uid="{6639D264-DD27-493C-9192-5C7AA90BDA15}"/>
    <cellStyle name="60% - Accent4 2 2 5 5" xfId="18782" xr:uid="{29127202-B6A8-4F19-B7A4-6FB50436AE78}"/>
    <cellStyle name="60% - Accent4 2 2 5 6" xfId="6840" xr:uid="{8959C9EE-3D43-497B-99E1-0CAE637B822F}"/>
    <cellStyle name="60% - Accent4 2 2 6" xfId="1582" xr:uid="{00000000-0005-0000-0000-000052000000}"/>
    <cellStyle name="60% - Accent4 2 2 6 2" xfId="4552" xr:uid="{7C7DB008-F6BA-4994-8DCA-078DEBCE8827}"/>
    <cellStyle name="60% - Accent4 2 2 6 2 2" xfId="16515" xr:uid="{2DC044F2-61FE-42FF-A4B8-5C6720340821}"/>
    <cellStyle name="60% - Accent4 2 2 6 2 3" xfId="22474" xr:uid="{0038D78A-2833-471A-B920-DB1A144AC364}"/>
    <cellStyle name="60% - Accent4 2 2 6 2 4" xfId="10532" xr:uid="{1AC1708E-9478-461D-A3B7-4361E6364C69}"/>
    <cellStyle name="60% - Accent4 2 2 6 3" xfId="13545" xr:uid="{9604D9FE-EB05-4AC0-B842-56D9E65E0FCE}"/>
    <cellStyle name="60% - Accent4 2 2 6 4" xfId="19504" xr:uid="{2D78A665-3334-4A97-AB04-933C916354B4}"/>
    <cellStyle name="60% - Accent4 2 2 6 5" xfId="7562" xr:uid="{3978FD0A-0606-46BB-B124-B8C91F8C0AB1}"/>
    <cellStyle name="60% - Accent4 2 2 7" xfId="3108" xr:uid="{0BAFEC99-2AC4-4712-8BD7-657EC8FE9C3C}"/>
    <cellStyle name="60% - Accent4 2 2 7 2" xfId="15071" xr:uid="{950738EC-B16A-45E9-85E2-B181D87F2DD1}"/>
    <cellStyle name="60% - Accent4 2 2 7 3" xfId="21030" xr:uid="{FD18F57C-F0AE-43F6-A627-F0EBFD554A86}"/>
    <cellStyle name="60% - Accent4 2 2 7 4" xfId="9088" xr:uid="{DD9E0D32-48A1-47CB-B16F-D075BD759A97}"/>
    <cellStyle name="60% - Accent4 2 2 8" xfId="12101" xr:uid="{00B84C25-0868-478F-96AF-1FD12A738DD9}"/>
    <cellStyle name="60% - Accent4 2 2 9" xfId="18060" xr:uid="{DCB3BE42-1E06-4F81-BAB1-EAB744CB743B}"/>
    <cellStyle name="60% - Accent4 2 3" xfId="196" xr:uid="{00000000-0005-0000-0000-000052000000}"/>
    <cellStyle name="60% - Accent4 2 3 2" xfId="544" xr:uid="{00000000-0005-0000-0000-000052000000}"/>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3" xfId="23602" xr:uid="{B810246C-0657-412E-A486-53CD12316810}"/>
    <cellStyle name="60% - Accent4 2 3 2 2 2 2 4" xfId="11660" xr:uid="{A72AD1C6-F456-4735-A803-5A5A9A82B773}"/>
    <cellStyle name="60% - Accent4 2 3 2 2 2 3" xfId="14673" xr:uid="{4F3621FC-8EB4-44D2-99FF-AD551B82B7F8}"/>
    <cellStyle name="60% - Accent4 2 3 2 2 2 4" xfId="20632" xr:uid="{E7FF7A13-471C-4F8D-90EF-D95BEE9D80A9}"/>
    <cellStyle name="60% - Accent4 2 3 2 2 2 5" xfId="8690" xr:uid="{26E0ECAD-03BA-4343-897D-3B7C087CA7FA}"/>
    <cellStyle name="60% - Accent4 2 3 2 2 3" xfId="4236" xr:uid="{B435B822-E8B5-4FE3-87D7-27CCEEF53247}"/>
    <cellStyle name="60% - Accent4 2 3 2 2 3 2" xfId="16199" xr:uid="{0031644F-AF50-4097-AE92-725EE14AE8A1}"/>
    <cellStyle name="60% - Accent4 2 3 2 2 3 3" xfId="22158" xr:uid="{3C9A2E9F-463E-4838-8B5C-6838D8D10466}"/>
    <cellStyle name="60% - Accent4 2 3 2 2 3 4" xfId="10216" xr:uid="{D2C26C53-AE37-4E4A-95C5-4A84028D79DF}"/>
    <cellStyle name="60% - Accent4 2 3 2 2 4" xfId="13229" xr:uid="{51C915E7-373A-4E6B-A8E1-185F92A1F9A6}"/>
    <cellStyle name="60% - Accent4 2 3 2 2 5" xfId="19188" xr:uid="{D26F62E1-24D5-4945-8EEE-C4134AA7426E}"/>
    <cellStyle name="60% - Accent4 2 3 2 2 6" xfId="7246" xr:uid="{A3BB2C40-FF70-484F-A5BD-52FED3854A39}"/>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3" xfId="22880" xr:uid="{2B2C2338-40AA-4AE9-86F2-5459378D1326}"/>
    <cellStyle name="60% - Accent4 2 3 2 3 2 4" xfId="10938" xr:uid="{2B20A579-C773-47F2-BF1C-11BE4C5793E6}"/>
    <cellStyle name="60% - Accent4 2 3 2 3 3" xfId="13951" xr:uid="{F1C42026-5513-46D6-90C9-227E1DD18419}"/>
    <cellStyle name="60% - Accent4 2 3 2 3 4" xfId="19910" xr:uid="{A62A0AC5-99D4-44F1-B1AD-38D0BE627F9C}"/>
    <cellStyle name="60% - Accent4 2 3 2 3 5" xfId="7968" xr:uid="{94918FAC-2D2A-4B99-99CF-770CD7871AE3}"/>
    <cellStyle name="60% - Accent4 2 3 2 4" xfId="3514" xr:uid="{99A01745-A5F0-4D00-91A8-9323474FD807}"/>
    <cellStyle name="60% - Accent4 2 3 2 4 2" xfId="15477" xr:uid="{1ED0B95D-D695-46DB-9593-ABDC9B422D67}"/>
    <cellStyle name="60% - Accent4 2 3 2 4 3" xfId="21436" xr:uid="{8AD537C0-0BF3-46DE-A947-39030BF80B7C}"/>
    <cellStyle name="60% - Accent4 2 3 2 4 4" xfId="9494" xr:uid="{4EDC60FD-0168-42A0-90E3-10BD7FEA1A51}"/>
    <cellStyle name="60% - Accent4 2 3 2 5" xfId="12507" xr:uid="{660A9588-F9DB-44E5-A28A-41B1DC0B538D}"/>
    <cellStyle name="60% - Accent4 2 3 2 6" xfId="18466" xr:uid="{830A0E3C-3688-421D-B7EA-82702835B76C}"/>
    <cellStyle name="60% - Accent4 2 3 2 7" xfId="6524" xr:uid="{AC4CDA59-5592-4D0B-972D-20431ABBDB36}"/>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3" xfId="23254" xr:uid="{A07F1E40-4745-4090-A0C5-A025E52610C1}"/>
    <cellStyle name="60% - Accent4 2 3 3 2 2 4" xfId="11312" xr:uid="{57E395E1-DE13-41A3-A114-49C748D6F4A2}"/>
    <cellStyle name="60% - Accent4 2 3 3 2 3" xfId="14325" xr:uid="{C35B83D8-320D-4B69-A55F-CC76DC3A6F2D}"/>
    <cellStyle name="60% - Accent4 2 3 3 2 4" xfId="20284" xr:uid="{5E5F3FFE-A71D-4ABD-98EA-1F5DA9D2A4A2}"/>
    <cellStyle name="60% - Accent4 2 3 3 2 5" xfId="8342" xr:uid="{C47AE340-AB25-4254-B144-1C8100FC9A4A}"/>
    <cellStyle name="60% - Accent4 2 3 3 3" xfId="3888" xr:uid="{F67D6B8F-AE79-405F-BDE2-07449C5BFA06}"/>
    <cellStyle name="60% - Accent4 2 3 3 3 2" xfId="15851" xr:uid="{649B71B6-7CFA-4187-8DAA-CB6546D837ED}"/>
    <cellStyle name="60% - Accent4 2 3 3 3 3" xfId="21810" xr:uid="{880AA2DB-F9FB-45D9-87C7-82B7E95730B3}"/>
    <cellStyle name="60% - Accent4 2 3 3 3 4" xfId="9868" xr:uid="{C346B8A7-B4AB-4525-AB88-7DDB7C9BE937}"/>
    <cellStyle name="60% - Accent4 2 3 3 4" xfId="12881" xr:uid="{65CF4C84-2F87-445F-94B2-F5D2DDB602EF}"/>
    <cellStyle name="60% - Accent4 2 3 3 5" xfId="18840" xr:uid="{0419FF7C-FCB1-4F5C-A09B-955DE6C27A12}"/>
    <cellStyle name="60% - Accent4 2 3 3 6" xfId="6898" xr:uid="{13D3C365-AD26-476B-BACF-361B46CAA361}"/>
    <cellStyle name="60% - Accent4 2 3 4" xfId="1640" xr:uid="{00000000-0005-0000-0000-000052000000}"/>
    <cellStyle name="60% - Accent4 2 3 4 2" xfId="4610" xr:uid="{2DBB649E-158A-45FE-9663-9F2F5013C931}"/>
    <cellStyle name="60% - Accent4 2 3 4 2 2" xfId="16573" xr:uid="{2E1DE54D-2A75-4E6C-9A1A-EF2237B7185E}"/>
    <cellStyle name="60% - Accent4 2 3 4 2 3" xfId="22532" xr:uid="{67365DB7-E16A-463D-9EEF-DBE7DABCCD8A}"/>
    <cellStyle name="60% - Accent4 2 3 4 2 4" xfId="10590" xr:uid="{22902CF9-2B14-467E-8E94-06D5774DA938}"/>
    <cellStyle name="60% - Accent4 2 3 4 3" xfId="13603" xr:uid="{426A4F32-594D-4599-AA19-59B51FFBD0D5}"/>
    <cellStyle name="60% - Accent4 2 3 4 4" xfId="19562" xr:uid="{FD48BA29-245E-40B9-B082-95CBA01572AF}"/>
    <cellStyle name="60% - Accent4 2 3 4 5" xfId="7620" xr:uid="{F9860908-0820-4352-B3DA-48AE5275443A}"/>
    <cellStyle name="60% - Accent4 2 3 5" xfId="3166" xr:uid="{F5557C77-2579-4C0B-9F3D-2F5DB23C85FC}"/>
    <cellStyle name="60% - Accent4 2 3 5 2" xfId="15129" xr:uid="{E9B29444-0A13-45D8-9C8C-69839A29D80A}"/>
    <cellStyle name="60% - Accent4 2 3 5 3" xfId="21088" xr:uid="{38DBA529-C059-4D3B-8D92-AF186ECC26AE}"/>
    <cellStyle name="60% - Accent4 2 3 5 4" xfId="9146" xr:uid="{45089180-5E2F-4576-8F72-A1EC20B1E4A7}"/>
    <cellStyle name="60% - Accent4 2 3 6" xfId="12159" xr:uid="{59B2B9C9-C157-4B2A-8D3D-8C48E34D81AA}"/>
    <cellStyle name="60% - Accent4 2 3 7" xfId="18118" xr:uid="{3D95E273-935B-4193-B6E2-060C5671E0D4}"/>
    <cellStyle name="60% - Accent4 2 3 8" xfId="6176" xr:uid="{9511AB20-E1F7-42AA-AD63-C83320678BE5}"/>
    <cellStyle name="60% - Accent4 2 4" xfId="312" xr:uid="{00000000-0005-0000-0000-000052000000}"/>
    <cellStyle name="60% - Accent4 2 4 2" xfId="660" xr:uid="{00000000-0005-0000-0000-000052000000}"/>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3" xfId="23718" xr:uid="{F6B563FA-DD3B-4D60-A54B-29B7F155AD63}"/>
    <cellStyle name="60% - Accent4 2 4 2 2 2 2 4" xfId="11776" xr:uid="{DBBEBE1A-82D1-4335-A23B-3A0AEC1C22B9}"/>
    <cellStyle name="60% - Accent4 2 4 2 2 2 3" xfId="14789" xr:uid="{BCD5DBCF-D2C6-4144-B491-3235127A9586}"/>
    <cellStyle name="60% - Accent4 2 4 2 2 2 4" xfId="20748" xr:uid="{582074E3-BE2A-492A-878A-F640152594B8}"/>
    <cellStyle name="60% - Accent4 2 4 2 2 2 5" xfId="8806" xr:uid="{F420E1AC-44D7-4EDD-BC3F-E8C8CAB0ABFF}"/>
    <cellStyle name="60% - Accent4 2 4 2 2 3" xfId="4352" xr:uid="{F89AA2EF-F8C5-444B-AC75-B587E303BC45}"/>
    <cellStyle name="60% - Accent4 2 4 2 2 3 2" xfId="16315" xr:uid="{99538F3F-3665-4B71-9061-000F8C048E37}"/>
    <cellStyle name="60% - Accent4 2 4 2 2 3 3" xfId="22274" xr:uid="{98C34B4F-78C8-4101-820E-32276EC2F17F}"/>
    <cellStyle name="60% - Accent4 2 4 2 2 3 4" xfId="10332" xr:uid="{D2067D0B-6BD2-44C1-8E59-F2A49926B959}"/>
    <cellStyle name="60% - Accent4 2 4 2 2 4" xfId="13345" xr:uid="{7B29E817-6C24-4A20-9346-502EB9571EB2}"/>
    <cellStyle name="60% - Accent4 2 4 2 2 5" xfId="19304" xr:uid="{5BB50683-FFEA-4D6A-A61E-63311F5919C6}"/>
    <cellStyle name="60% - Accent4 2 4 2 2 6" xfId="7362" xr:uid="{97075CD4-405C-4426-A79C-3E4428B0F7A6}"/>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3" xfId="22996" xr:uid="{3395523C-4D09-434E-91DE-06F8CCD916B7}"/>
    <cellStyle name="60% - Accent4 2 4 2 3 2 4" xfId="11054" xr:uid="{988B54D4-D2AE-4818-934E-697E64F4B62F}"/>
    <cellStyle name="60% - Accent4 2 4 2 3 3" xfId="14067" xr:uid="{8415EF69-D32C-4B5E-A0CD-327392D8798B}"/>
    <cellStyle name="60% - Accent4 2 4 2 3 4" xfId="20026" xr:uid="{82D0FAC9-1AEE-4E6D-8160-EABFF7D3C092}"/>
    <cellStyle name="60% - Accent4 2 4 2 3 5" xfId="8084" xr:uid="{FA50386F-406E-475E-830F-570E53993A80}"/>
    <cellStyle name="60% - Accent4 2 4 2 4" xfId="3630" xr:uid="{94568AA3-CF19-4AEA-8001-07424753C3EF}"/>
    <cellStyle name="60% - Accent4 2 4 2 4 2" xfId="15593" xr:uid="{A77ED119-B091-46A4-A81E-AA86F116628E}"/>
    <cellStyle name="60% - Accent4 2 4 2 4 3" xfId="21552" xr:uid="{408AA083-8D2F-45E3-93FE-0BE4820E4D56}"/>
    <cellStyle name="60% - Accent4 2 4 2 4 4" xfId="9610" xr:uid="{99553416-6C60-4CE6-8D89-D770700E23BE}"/>
    <cellStyle name="60% - Accent4 2 4 2 5" xfId="12623" xr:uid="{8EB45440-E788-432E-B27D-6CF6C49B7B0E}"/>
    <cellStyle name="60% - Accent4 2 4 2 6" xfId="18582" xr:uid="{339AD9F8-BB65-43A9-A63E-EDBB6DA41A05}"/>
    <cellStyle name="60% - Accent4 2 4 2 7" xfId="6640" xr:uid="{974D7578-9452-4897-BE9D-FE60E2BC0780}"/>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3" xfId="23370" xr:uid="{3249F420-A971-45B6-BACA-929C1D78F978}"/>
    <cellStyle name="60% - Accent4 2 4 3 2 2 4" xfId="11428" xr:uid="{533515DE-4DEB-425B-8811-27B6C0F38F41}"/>
    <cellStyle name="60% - Accent4 2 4 3 2 3" xfId="14441" xr:uid="{3B3946D9-4396-457B-840C-EDEE5CA59AB4}"/>
    <cellStyle name="60% - Accent4 2 4 3 2 4" xfId="20400" xr:uid="{17A12973-10C8-402A-9E02-5330F6ED5424}"/>
    <cellStyle name="60% - Accent4 2 4 3 2 5" xfId="8458" xr:uid="{C2BE2EBF-65D8-428D-9CC7-1736242C6478}"/>
    <cellStyle name="60% - Accent4 2 4 3 3" xfId="4004" xr:uid="{D012D143-F345-426A-8ECE-9F816FB0D587}"/>
    <cellStyle name="60% - Accent4 2 4 3 3 2" xfId="15967" xr:uid="{46E38E36-7C4B-4DB7-ACFD-E3BC461A8FA4}"/>
    <cellStyle name="60% - Accent4 2 4 3 3 3" xfId="21926" xr:uid="{08CD3AD4-2F19-4540-8E56-8005E3053DBC}"/>
    <cellStyle name="60% - Accent4 2 4 3 3 4" xfId="9984" xr:uid="{DE7056EF-B1E0-4127-9306-C177BD7B7CD7}"/>
    <cellStyle name="60% - Accent4 2 4 3 4" xfId="12997" xr:uid="{BCA68191-BEF5-47D0-8712-92DCD22B2179}"/>
    <cellStyle name="60% - Accent4 2 4 3 5" xfId="18956" xr:uid="{C0FB3102-1492-495C-A615-89CCDAE69DC7}"/>
    <cellStyle name="60% - Accent4 2 4 3 6" xfId="7014" xr:uid="{50DCE319-4097-46D6-AE4E-2EE048DC6B61}"/>
    <cellStyle name="60% - Accent4 2 4 4" xfId="1756" xr:uid="{00000000-0005-0000-0000-000052000000}"/>
    <cellStyle name="60% - Accent4 2 4 4 2" xfId="4726" xr:uid="{C24776D7-6D08-4A15-B0D3-415DACC41EFC}"/>
    <cellStyle name="60% - Accent4 2 4 4 2 2" xfId="16689" xr:uid="{90538E94-AD73-4C76-AB1B-2C6A319476A9}"/>
    <cellStyle name="60% - Accent4 2 4 4 2 3" xfId="22648" xr:uid="{DE544C6E-D889-4A49-9D76-A9EE830B117E}"/>
    <cellStyle name="60% - Accent4 2 4 4 2 4" xfId="10706" xr:uid="{70943040-4E95-463C-8DAD-ED3296331FCF}"/>
    <cellStyle name="60% - Accent4 2 4 4 3" xfId="13719" xr:uid="{1E682849-C97C-43D5-B4D0-B7F1ECA23E26}"/>
    <cellStyle name="60% - Accent4 2 4 4 4" xfId="19678" xr:uid="{3EE03221-3834-44B7-A5CD-B383B5C21368}"/>
    <cellStyle name="60% - Accent4 2 4 4 5" xfId="7736" xr:uid="{033830F8-A869-4A01-A760-84A7B3A96DA7}"/>
    <cellStyle name="60% - Accent4 2 4 5" xfId="3282" xr:uid="{8A95F684-8864-4F7F-9A05-1CD3A59A22DD}"/>
    <cellStyle name="60% - Accent4 2 4 5 2" xfId="15245" xr:uid="{0DC070FB-7604-4650-8E0C-3171414512BE}"/>
    <cellStyle name="60% - Accent4 2 4 5 3" xfId="21204" xr:uid="{447622A3-8B3D-462F-9765-01697D6809A1}"/>
    <cellStyle name="60% - Accent4 2 4 5 4" xfId="9262" xr:uid="{C0854074-74A0-4EB9-BCAD-55F24B34C19F}"/>
    <cellStyle name="60% - Accent4 2 4 6" xfId="12275" xr:uid="{3A76C20D-F88A-42F5-ADED-A452C09B726A}"/>
    <cellStyle name="60% - Accent4 2 4 7" xfId="18234" xr:uid="{B5FF4F83-2457-4BBA-B06F-D7AEFAF9CDCF}"/>
    <cellStyle name="60% - Accent4 2 4 8" xfId="6292" xr:uid="{07026594-53E9-450A-91D4-9D1490330129}"/>
    <cellStyle name="60% - Accent4 2 5" xfId="428" xr:uid="{00000000-0005-0000-0000-00005200000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3" xfId="23486" xr:uid="{64178D6F-D84B-4CC7-AE87-1D0C8A4B97E7}"/>
    <cellStyle name="60% - Accent4 2 5 2 2 2 4" xfId="11544" xr:uid="{8562B362-EE57-45CA-BA8D-FCBEE9D1D235}"/>
    <cellStyle name="60% - Accent4 2 5 2 2 3" xfId="14557" xr:uid="{68C7E145-64DF-46AB-9D50-71E70ED73C7A}"/>
    <cellStyle name="60% - Accent4 2 5 2 2 4" xfId="20516" xr:uid="{3CFD23EE-BD34-4F6A-8233-929C8A64F63F}"/>
    <cellStyle name="60% - Accent4 2 5 2 2 5" xfId="8574" xr:uid="{43F34FF9-235F-4797-9A7A-B89ED61AA476}"/>
    <cellStyle name="60% - Accent4 2 5 2 3" xfId="4120" xr:uid="{43C68697-FC2B-4C71-9746-93B82CBE77AE}"/>
    <cellStyle name="60% - Accent4 2 5 2 3 2" xfId="16083" xr:uid="{67248B17-D2CE-4A13-B66B-8C81B361F9D6}"/>
    <cellStyle name="60% - Accent4 2 5 2 3 3" xfId="22042" xr:uid="{5056F72A-8F85-41F7-BFB8-60E2BA508664}"/>
    <cellStyle name="60% - Accent4 2 5 2 3 4" xfId="10100" xr:uid="{228EFA30-B244-425E-A3F8-34488B449AC4}"/>
    <cellStyle name="60% - Accent4 2 5 2 4" xfId="13113" xr:uid="{2E6E1925-10A4-4560-972B-CA87EB99A89C}"/>
    <cellStyle name="60% - Accent4 2 5 2 5" xfId="19072" xr:uid="{EC007E29-558C-455C-986E-35A07349609B}"/>
    <cellStyle name="60% - Accent4 2 5 2 6" xfId="7130" xr:uid="{A88D73C6-9BBC-408C-AEEB-0F277BC1293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3" xfId="22764" xr:uid="{4D18D4AE-E6C9-4561-96B5-D73CC1AAADA3}"/>
    <cellStyle name="60% - Accent4 2 5 3 2 4" xfId="10822" xr:uid="{FE888F3E-BF26-4553-B879-DE8A1A4E4E98}"/>
    <cellStyle name="60% - Accent4 2 5 3 3" xfId="13835" xr:uid="{E97DA234-45B5-4F68-9C55-71607C605F81}"/>
    <cellStyle name="60% - Accent4 2 5 3 4" xfId="19794" xr:uid="{CD58F2C8-2F0E-4433-A3DB-9C85F30D1C98}"/>
    <cellStyle name="60% - Accent4 2 5 3 5" xfId="7852" xr:uid="{DCD2A652-04B6-47A9-A51B-3B62A13AEB78}"/>
    <cellStyle name="60% - Accent4 2 5 4" xfId="3398" xr:uid="{33F72062-9F38-481F-A315-BF6DC73411C9}"/>
    <cellStyle name="60% - Accent4 2 5 4 2" xfId="15361" xr:uid="{A8A02DD9-7FF7-4952-A9F8-BB8EDFF183B5}"/>
    <cellStyle name="60% - Accent4 2 5 4 3" xfId="21320" xr:uid="{1E4246ED-4350-424B-9370-6D8952F8E866}"/>
    <cellStyle name="60% - Accent4 2 5 4 4" xfId="9378" xr:uid="{E31A12EC-9037-4BB7-AE6A-6300A37032E8}"/>
    <cellStyle name="60% - Accent4 2 5 5" xfId="12391" xr:uid="{CD0E5D29-3DBD-4694-B6E6-00D0F1266DE3}"/>
    <cellStyle name="60% - Accent4 2 5 6" xfId="18350" xr:uid="{23B7596F-9C1C-4673-AF44-1D684DA15D7D}"/>
    <cellStyle name="60% - Accent4 2 5 7" xfId="6408" xr:uid="{BF992B34-5588-418D-8F7D-3381C5FF8DFF}"/>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3" xfId="23138" xr:uid="{256BF2E6-7408-430A-A970-E003150C1DF1}"/>
    <cellStyle name="60% - Accent4 2 6 2 2 4" xfId="11196" xr:uid="{0547228C-AA71-4D9E-8EDB-1C508E2A30FF}"/>
    <cellStyle name="60% - Accent4 2 6 2 3" xfId="14209" xr:uid="{B9DBE0EF-BFC6-478F-95C8-6B61472C7602}"/>
    <cellStyle name="60% - Accent4 2 6 2 4" xfId="20168" xr:uid="{33E114E1-9B53-4F7D-9BB2-9722B3360073}"/>
    <cellStyle name="60% - Accent4 2 6 2 5" xfId="8226" xr:uid="{2E79A36A-A772-4D06-9991-0A0F93EB7E02}"/>
    <cellStyle name="60% - Accent4 2 6 3" xfId="3772" xr:uid="{74250BBE-EB91-4DE7-8967-FB5BFF8D5161}"/>
    <cellStyle name="60% - Accent4 2 6 3 2" xfId="15735" xr:uid="{08901BE9-EE04-4C8F-9410-EF2F9D7C7045}"/>
    <cellStyle name="60% - Accent4 2 6 3 3" xfId="21694" xr:uid="{77ED7FAA-23AF-4BD2-8751-3201C637ECC4}"/>
    <cellStyle name="60% - Accent4 2 6 3 4" xfId="9752" xr:uid="{607AB59B-0FE8-4140-B865-D0BE8B23F219}"/>
    <cellStyle name="60% - Accent4 2 6 4" xfId="12765" xr:uid="{7CDCAA8B-9D80-4E67-9E1C-6064FE9F0CB4}"/>
    <cellStyle name="60% - Accent4 2 6 5" xfId="18724" xr:uid="{5970E79E-3909-4FA2-869E-F8169098CADF}"/>
    <cellStyle name="60% - Accent4 2 6 6" xfId="6782" xr:uid="{51D1DD26-9244-4D5B-B16F-F743A8037F0C}"/>
    <cellStyle name="60% - Accent4 2 7" xfId="1524" xr:uid="{00000000-0005-0000-0000-000052000000}"/>
    <cellStyle name="60% - Accent4 2 7 2" xfId="4494" xr:uid="{D833B238-3507-42E2-B6F3-F3C08C6D9F9D}"/>
    <cellStyle name="60% - Accent4 2 7 2 2" xfId="16457" xr:uid="{4734C029-DABC-4322-A64E-0DD3EBD039A8}"/>
    <cellStyle name="60% - Accent4 2 7 2 3" xfId="22416" xr:uid="{EE7E4D4D-3DE0-4497-83B4-3E005E759A8B}"/>
    <cellStyle name="60% - Accent4 2 7 2 4" xfId="10474" xr:uid="{F79C409B-1C4D-44DB-B899-7EBEFDD9704E}"/>
    <cellStyle name="60% - Accent4 2 7 3" xfId="13487" xr:uid="{1C480C1D-83EE-4D24-B161-4D75F4B1B772}"/>
    <cellStyle name="60% - Accent4 2 7 4" xfId="19446" xr:uid="{CA2104D5-3D35-4185-B19E-9338428DAA10}"/>
    <cellStyle name="60% - Accent4 2 7 5" xfId="7504" xr:uid="{E61B2AAE-C4CF-4256-BF86-73949F4F3972}"/>
    <cellStyle name="60% - Accent4 2 8" xfId="3050" xr:uid="{AB7BEAB6-2BC4-40BB-87E9-2E006A8605DF}"/>
    <cellStyle name="60% - Accent4 2 8 2" xfId="15013" xr:uid="{1B59057F-4466-4027-A482-D30C98CFA543}"/>
    <cellStyle name="60% - Accent4 2 8 3" xfId="20972" xr:uid="{3F459EDC-C04D-444E-BEA4-8D57D18CB7A5}"/>
    <cellStyle name="60% - Accent4 2 8 4" xfId="9030" xr:uid="{58D3C4EC-E597-4A01-B24F-3C6B07BD3125}"/>
    <cellStyle name="60% - Accent4 2 9" xfId="12043" xr:uid="{642821A8-ADBA-4398-AF34-ECB638D657E2}"/>
    <cellStyle name="60% - Accent4 3" xfId="107" xr:uid="{00000000-0005-0000-0000-00007C000000}"/>
    <cellStyle name="60% - Accent4 3 10" xfId="6087" xr:uid="{63998292-C53C-4064-AD5A-0E271CE06A0A}"/>
    <cellStyle name="60% - Accent4 3 2" xfId="223" xr:uid="{00000000-0005-0000-0000-00007C000000}"/>
    <cellStyle name="60% - Accent4 3 2 2" xfId="571" xr:uid="{00000000-0005-0000-0000-00007C000000}"/>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3" xfId="23629" xr:uid="{F83504A7-CA60-44B0-B379-FF7BDB75B03F}"/>
    <cellStyle name="60% - Accent4 3 2 2 2 2 2 4" xfId="11687" xr:uid="{6496579B-26F9-4C87-83F2-083540D04938}"/>
    <cellStyle name="60% - Accent4 3 2 2 2 2 3" xfId="14700" xr:uid="{9A33DF7B-082D-407D-B0F5-CCDEFCDE2DFF}"/>
    <cellStyle name="60% - Accent4 3 2 2 2 2 4" xfId="20659" xr:uid="{9326EDB5-45FB-45A8-BC2A-84C498B71021}"/>
    <cellStyle name="60% - Accent4 3 2 2 2 2 5" xfId="8717" xr:uid="{89074AFD-3B98-411C-A569-10653666D73F}"/>
    <cellStyle name="60% - Accent4 3 2 2 2 3" xfId="4263" xr:uid="{9038E65F-ECD8-4894-B58E-DF0C01A5D39B}"/>
    <cellStyle name="60% - Accent4 3 2 2 2 3 2" xfId="16226" xr:uid="{79485A3A-AB2A-4365-AF29-734EF3881408}"/>
    <cellStyle name="60% - Accent4 3 2 2 2 3 3" xfId="22185" xr:uid="{CB071A91-96F4-4681-B5B7-EECC73D1CE67}"/>
    <cellStyle name="60% - Accent4 3 2 2 2 3 4" xfId="10243" xr:uid="{A696AA88-2B3B-4E40-8F36-47475CE8C87D}"/>
    <cellStyle name="60% - Accent4 3 2 2 2 4" xfId="13256" xr:uid="{6FE89413-076E-447C-8BEA-61C2294E82E8}"/>
    <cellStyle name="60% - Accent4 3 2 2 2 5" xfId="19215" xr:uid="{76980E64-CD13-4258-80A8-690CF33BD40C}"/>
    <cellStyle name="60% - Accent4 3 2 2 2 6" xfId="7273" xr:uid="{28453F1A-B9E7-4F08-8C79-02E61C825336}"/>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3" xfId="22907" xr:uid="{27E12E97-BBAB-420F-8143-617A4FCE9324}"/>
    <cellStyle name="60% - Accent4 3 2 2 3 2 4" xfId="10965" xr:uid="{4C4C4AD8-1EDF-48ED-AD0B-3B296E9E3E7C}"/>
    <cellStyle name="60% - Accent4 3 2 2 3 3" xfId="13978" xr:uid="{C8D37898-E705-4454-A61B-E5BCF3AA728F}"/>
    <cellStyle name="60% - Accent4 3 2 2 3 4" xfId="19937" xr:uid="{BE61A5AE-EBFF-42A6-851A-62F4ED4ECC57}"/>
    <cellStyle name="60% - Accent4 3 2 2 3 5" xfId="7995" xr:uid="{CBC03A1B-6838-435D-9351-333B836788B6}"/>
    <cellStyle name="60% - Accent4 3 2 2 4" xfId="3541" xr:uid="{A86FDC31-200A-4C8C-AAD1-C2B285BD9413}"/>
    <cellStyle name="60% - Accent4 3 2 2 4 2" xfId="15504" xr:uid="{81121DCB-2278-491B-B2A6-B3B2408A0DA9}"/>
    <cellStyle name="60% - Accent4 3 2 2 4 3" xfId="21463" xr:uid="{96ACD118-AB9A-456F-B4C8-F0B94684FD42}"/>
    <cellStyle name="60% - Accent4 3 2 2 4 4" xfId="9521" xr:uid="{51CAA915-0185-484C-ABE9-7A3E7C0D44EE}"/>
    <cellStyle name="60% - Accent4 3 2 2 5" xfId="12534" xr:uid="{D8E4F889-A848-401D-B698-DB27A9ACE8A3}"/>
    <cellStyle name="60% - Accent4 3 2 2 6" xfId="18493" xr:uid="{382EE657-5978-4ECB-BC3B-8760FEAD14C0}"/>
    <cellStyle name="60% - Accent4 3 2 2 7" xfId="6551" xr:uid="{D953A3AC-78FD-4ED5-87C8-7953D1FDE933}"/>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3" xfId="23281" xr:uid="{02B8F68C-ED0E-44A8-B887-DA2BA2B984B0}"/>
    <cellStyle name="60% - Accent4 3 2 3 2 2 4" xfId="11339" xr:uid="{B309460E-1306-4A0A-BCE1-64DE937F6F0B}"/>
    <cellStyle name="60% - Accent4 3 2 3 2 3" xfId="14352" xr:uid="{18D3E107-AB85-41D8-9471-10A8E86AEFBF}"/>
    <cellStyle name="60% - Accent4 3 2 3 2 4" xfId="20311" xr:uid="{5978DAD2-ED95-4046-B56D-257635109A47}"/>
    <cellStyle name="60% - Accent4 3 2 3 2 5" xfId="8369" xr:uid="{00A95E5F-8FBE-43D3-9CDA-F5FBEFDA12B7}"/>
    <cellStyle name="60% - Accent4 3 2 3 3" xfId="3915" xr:uid="{B712975A-224E-4188-8689-88B0533F32F3}"/>
    <cellStyle name="60% - Accent4 3 2 3 3 2" xfId="15878" xr:uid="{9EA5AC7E-855E-416F-991B-2D417DC46CCB}"/>
    <cellStyle name="60% - Accent4 3 2 3 3 3" xfId="21837" xr:uid="{ED68A365-E639-4A5D-B9CC-9E171921E654}"/>
    <cellStyle name="60% - Accent4 3 2 3 3 4" xfId="9895" xr:uid="{394A74E0-8A87-4D82-9F01-73829B746A58}"/>
    <cellStyle name="60% - Accent4 3 2 3 4" xfId="12908" xr:uid="{8375A24B-E9F6-4C64-BC62-4DB3B4213DB0}"/>
    <cellStyle name="60% - Accent4 3 2 3 5" xfId="18867" xr:uid="{E8956D63-5C43-4C1E-8BEC-FE7378EFF921}"/>
    <cellStyle name="60% - Accent4 3 2 3 6" xfId="6925" xr:uid="{C9BCF7C1-528B-4ED9-96C2-817579BEDF1E}"/>
    <cellStyle name="60% - Accent4 3 2 4" xfId="1667" xr:uid="{00000000-0005-0000-0000-00007C000000}"/>
    <cellStyle name="60% - Accent4 3 2 4 2" xfId="4637" xr:uid="{A184614C-E867-4896-8DA8-49402007D2CD}"/>
    <cellStyle name="60% - Accent4 3 2 4 2 2" xfId="16600" xr:uid="{419A8062-481E-4A65-AF74-215A6B249CA6}"/>
    <cellStyle name="60% - Accent4 3 2 4 2 3" xfId="22559" xr:uid="{BB358C6D-DBD8-4C52-A0C8-65B0EE22727A}"/>
    <cellStyle name="60% - Accent4 3 2 4 2 4" xfId="10617" xr:uid="{81091013-A268-40A2-8F98-970502A1C3BE}"/>
    <cellStyle name="60% - Accent4 3 2 4 3" xfId="13630" xr:uid="{DF582D38-A072-4592-8660-860573B4AEE2}"/>
    <cellStyle name="60% - Accent4 3 2 4 4" xfId="19589" xr:uid="{7F3C0116-6CBF-4B89-A4A8-CDA707615AB1}"/>
    <cellStyle name="60% - Accent4 3 2 4 5" xfId="7647" xr:uid="{FFAA80E9-4717-4D40-B834-52EED031D5B6}"/>
    <cellStyle name="60% - Accent4 3 2 5" xfId="3193" xr:uid="{FB50ED0A-0D3F-416F-A816-FAC6C6BEBC02}"/>
    <cellStyle name="60% - Accent4 3 2 5 2" xfId="15156" xr:uid="{F4AC733D-3D68-4980-BE0B-7550D3B9D649}"/>
    <cellStyle name="60% - Accent4 3 2 5 3" xfId="21115" xr:uid="{2D0C4AE8-6BC4-4F22-ACF6-A893001A2AC3}"/>
    <cellStyle name="60% - Accent4 3 2 5 4" xfId="9173" xr:uid="{0BA7213A-F9CD-4AA1-98A7-764020F04CED}"/>
    <cellStyle name="60% - Accent4 3 2 6" xfId="12186" xr:uid="{627F29C1-5C62-48D5-8C90-8897C738ACF1}"/>
    <cellStyle name="60% - Accent4 3 2 7" xfId="18145" xr:uid="{F89DE651-B785-404C-9D88-02702E5DD937}"/>
    <cellStyle name="60% - Accent4 3 2 8" xfId="6203" xr:uid="{4D33BA18-B5D4-459A-AE59-122CF1AA50A8}"/>
    <cellStyle name="60% - Accent4 3 3" xfId="339" xr:uid="{00000000-0005-0000-0000-00007C000000}"/>
    <cellStyle name="60% - Accent4 3 3 2" xfId="687" xr:uid="{00000000-0005-0000-0000-00007C000000}"/>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3" xfId="23745" xr:uid="{51B06BB3-C115-4E69-BF39-01BE3833A5A8}"/>
    <cellStyle name="60% - Accent4 3 3 2 2 2 2 4" xfId="11803" xr:uid="{E963F0AC-A615-4736-9081-BB53419FC158}"/>
    <cellStyle name="60% - Accent4 3 3 2 2 2 3" xfId="14816" xr:uid="{BECD4FD9-5F93-4ABB-ADF0-32E960A57682}"/>
    <cellStyle name="60% - Accent4 3 3 2 2 2 4" xfId="20775" xr:uid="{60730460-BE6B-4785-BBD8-4A14032C616D}"/>
    <cellStyle name="60% - Accent4 3 3 2 2 2 5" xfId="8833" xr:uid="{CD316F2E-C172-4894-B94A-BC64B1737909}"/>
    <cellStyle name="60% - Accent4 3 3 2 2 3" xfId="4379" xr:uid="{AE14C030-D628-4834-9D17-A33F17D477C3}"/>
    <cellStyle name="60% - Accent4 3 3 2 2 3 2" xfId="16342" xr:uid="{14E6D5C3-679A-43CB-A687-A6E5ED277FF6}"/>
    <cellStyle name="60% - Accent4 3 3 2 2 3 3" xfId="22301" xr:uid="{479D2394-E2B6-4049-931C-8CB76DC60C1E}"/>
    <cellStyle name="60% - Accent4 3 3 2 2 3 4" xfId="10359" xr:uid="{CA1E5BB4-E2AF-4CFE-9572-EAFEC328C522}"/>
    <cellStyle name="60% - Accent4 3 3 2 2 4" xfId="13372" xr:uid="{4560447D-AD4F-4C13-926A-162D24A21858}"/>
    <cellStyle name="60% - Accent4 3 3 2 2 5" xfId="19331" xr:uid="{F07E7E7D-9AE3-44E9-8C25-BEBB289BA55E}"/>
    <cellStyle name="60% - Accent4 3 3 2 2 6" xfId="7389" xr:uid="{63C98E2E-23A0-4A00-A0AC-4A26368A3AF5}"/>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3" xfId="23023" xr:uid="{262C8239-5A65-4EB0-8927-39F170159BD3}"/>
    <cellStyle name="60% - Accent4 3 3 2 3 2 4" xfId="11081" xr:uid="{1BC476CC-951D-4814-A0E0-837C07346E12}"/>
    <cellStyle name="60% - Accent4 3 3 2 3 3" xfId="14094" xr:uid="{74FC5139-68BC-42B0-B484-1FDD5B640F59}"/>
    <cellStyle name="60% - Accent4 3 3 2 3 4" xfId="20053" xr:uid="{03FF47F5-0FEE-4899-AB11-A0BEEF011B74}"/>
    <cellStyle name="60% - Accent4 3 3 2 3 5" xfId="8111" xr:uid="{E0B4798A-E7AC-4008-BAA2-33FE190BF8FC}"/>
    <cellStyle name="60% - Accent4 3 3 2 4" xfId="3657" xr:uid="{C3284FD8-E6FF-48DE-A03F-7A9C254EC127}"/>
    <cellStyle name="60% - Accent4 3 3 2 4 2" xfId="15620" xr:uid="{EDB45800-7B8D-4EDA-8801-57DA9C235246}"/>
    <cellStyle name="60% - Accent4 3 3 2 4 3" xfId="21579" xr:uid="{4B87EC9D-2747-47CC-B8D1-648BF39EFB47}"/>
    <cellStyle name="60% - Accent4 3 3 2 4 4" xfId="9637" xr:uid="{B087BE5E-EC77-4CC4-AA27-5FFC71074277}"/>
    <cellStyle name="60% - Accent4 3 3 2 5" xfId="12650" xr:uid="{750BF36D-5598-4A48-ACA4-98A9CC649EED}"/>
    <cellStyle name="60% - Accent4 3 3 2 6" xfId="18609" xr:uid="{24F79F77-B982-4D5C-B3A8-6D2C558B79DC}"/>
    <cellStyle name="60% - Accent4 3 3 2 7" xfId="6667" xr:uid="{38624D03-A72A-4D41-8009-84F0E09C68F3}"/>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3" xfId="23397" xr:uid="{9A16DBF0-B221-4BDB-924A-EB6287F981D0}"/>
    <cellStyle name="60% - Accent4 3 3 3 2 2 4" xfId="11455" xr:uid="{5ADD07F5-96A4-4951-BD3A-7942BB42A862}"/>
    <cellStyle name="60% - Accent4 3 3 3 2 3" xfId="14468" xr:uid="{7D01D93C-AABB-4DC0-8286-5F93AA84116E}"/>
    <cellStyle name="60% - Accent4 3 3 3 2 4" xfId="20427" xr:uid="{9D52F498-041B-4D31-928F-482096CF10A9}"/>
    <cellStyle name="60% - Accent4 3 3 3 2 5" xfId="8485" xr:uid="{4CFC092E-B619-4B4F-BF56-B4929604ADB4}"/>
    <cellStyle name="60% - Accent4 3 3 3 3" xfId="4031" xr:uid="{D9EA6765-B8C8-4358-9FD2-5F8975EE4836}"/>
    <cellStyle name="60% - Accent4 3 3 3 3 2" xfId="15994" xr:uid="{BB51547A-2808-4850-9E21-5EDC9AF6B919}"/>
    <cellStyle name="60% - Accent4 3 3 3 3 3" xfId="21953" xr:uid="{9E2F6A4C-D171-453A-B263-AEC305F77054}"/>
    <cellStyle name="60% - Accent4 3 3 3 3 4" xfId="10011" xr:uid="{DB6B87AF-C8A5-4523-B3E9-A0EAF15B9529}"/>
    <cellStyle name="60% - Accent4 3 3 3 4" xfId="13024" xr:uid="{0E521CA8-298B-49EA-9423-B1CDDA9ED0BC}"/>
    <cellStyle name="60% - Accent4 3 3 3 5" xfId="18983" xr:uid="{F7919315-20D1-45F2-BEAF-512761EED797}"/>
    <cellStyle name="60% - Accent4 3 3 3 6" xfId="7041" xr:uid="{36D3DCAA-BFA8-4C86-8681-4144C324D345}"/>
    <cellStyle name="60% - Accent4 3 3 4" xfId="1783" xr:uid="{00000000-0005-0000-0000-00007C000000}"/>
    <cellStyle name="60% - Accent4 3 3 4 2" xfId="4753" xr:uid="{D8271A81-ED7E-4EB7-BF35-3F697084C7DB}"/>
    <cellStyle name="60% - Accent4 3 3 4 2 2" xfId="16716" xr:uid="{C2074476-7BB6-472F-A7F8-7415C6ED084F}"/>
    <cellStyle name="60% - Accent4 3 3 4 2 3" xfId="22675" xr:uid="{C7778A0D-B850-43E7-9062-5470AE0E07CE}"/>
    <cellStyle name="60% - Accent4 3 3 4 2 4" xfId="10733" xr:uid="{38D24F0C-E764-42DE-AF17-3A005D4E7773}"/>
    <cellStyle name="60% - Accent4 3 3 4 3" xfId="13746" xr:uid="{B8810B4B-A51D-4E25-AD3E-8BB466C2AC0C}"/>
    <cellStyle name="60% - Accent4 3 3 4 4" xfId="19705" xr:uid="{7C45F00B-E312-41D8-A6C9-1FAD0190D499}"/>
    <cellStyle name="60% - Accent4 3 3 4 5" xfId="7763" xr:uid="{BD435FDD-4509-4788-BB07-55A91C461A38}"/>
    <cellStyle name="60% - Accent4 3 3 5" xfId="3309" xr:uid="{7A3689A3-25FB-4589-A4BD-EEA37C758AE4}"/>
    <cellStyle name="60% - Accent4 3 3 5 2" xfId="15272" xr:uid="{E9A766CF-8D1B-4198-9CBF-30D8F4238CE4}"/>
    <cellStyle name="60% - Accent4 3 3 5 3" xfId="21231" xr:uid="{3BCEFF2B-748A-4B67-8240-E790D84E7B00}"/>
    <cellStyle name="60% - Accent4 3 3 5 4" xfId="9289" xr:uid="{AFA7F868-B5B3-471F-B8EE-2E45D6EE29EC}"/>
    <cellStyle name="60% - Accent4 3 3 6" xfId="12302" xr:uid="{3E8A4EE1-21F0-4342-9529-1A6817E82191}"/>
    <cellStyle name="60% - Accent4 3 3 7" xfId="18261" xr:uid="{C4F09762-D2F0-40AD-B60D-E45C037705D4}"/>
    <cellStyle name="60% - Accent4 3 3 8" xfId="6319" xr:uid="{1FFD0520-0556-4712-B187-DF47EC82D0F7}"/>
    <cellStyle name="60% - Accent4 3 4" xfId="455" xr:uid="{00000000-0005-0000-0000-00007C000000}"/>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3" xfId="23513" xr:uid="{17682F7E-48D0-461D-B022-9E3C19286FE0}"/>
    <cellStyle name="60% - Accent4 3 4 2 2 2 4" xfId="11571" xr:uid="{7C01FC17-A694-4C78-975A-0CA71039C427}"/>
    <cellStyle name="60% - Accent4 3 4 2 2 3" xfId="14584" xr:uid="{A49000CB-A2A4-4C36-A185-7956A932BED8}"/>
    <cellStyle name="60% - Accent4 3 4 2 2 4" xfId="20543" xr:uid="{F57FE51B-535F-4F99-8AFA-6B91DBD427B9}"/>
    <cellStyle name="60% - Accent4 3 4 2 2 5" xfId="8601" xr:uid="{D7ECB95F-98A5-413E-890B-3546917C2B25}"/>
    <cellStyle name="60% - Accent4 3 4 2 3" xfId="4147" xr:uid="{3E087D77-53DB-430D-A329-3F1F095FDCB9}"/>
    <cellStyle name="60% - Accent4 3 4 2 3 2" xfId="16110" xr:uid="{493AE4C1-01C9-4267-AE85-7B97CD15897C}"/>
    <cellStyle name="60% - Accent4 3 4 2 3 3" xfId="22069" xr:uid="{C3A42328-7047-4967-BC98-093B11DC6F5F}"/>
    <cellStyle name="60% - Accent4 3 4 2 3 4" xfId="10127" xr:uid="{E217A57C-9852-4D61-843C-5E55769B67D0}"/>
    <cellStyle name="60% - Accent4 3 4 2 4" xfId="13140" xr:uid="{B19023B3-8B3D-432C-9D02-BAC66EE3E0FB}"/>
    <cellStyle name="60% - Accent4 3 4 2 5" xfId="19099" xr:uid="{E226EFE9-D814-4C6B-A42C-9B20F3605279}"/>
    <cellStyle name="60% - Accent4 3 4 2 6" xfId="7157" xr:uid="{B1383E08-A1BB-4A8A-8FE1-169018E957D4}"/>
    <cellStyle name="60% - Accent4 3 4 3" xfId="1899" xr:uid="{00000000-0005-0000-0000-00007C000000}"/>
    <cellStyle name="60% - Accent4 3 4 3 2" xfId="4869" xr:uid="{88BB02D1-2F2D-4B14-96DD-E2395235C58D}"/>
    <cellStyle name="60% - Accent4 3 4 3 2 2" xfId="16832" xr:uid="{7C6FACF4-7F7A-43C6-BD12-2370873A87BC}"/>
    <cellStyle name="60% - Accent4 3 4 3 2 3" xfId="22791" xr:uid="{C6D0D842-A66B-4626-B5EC-B1C61A3FCC91}"/>
    <cellStyle name="60% - Accent4 3 4 3 2 4" xfId="10849" xr:uid="{98F3890F-7A89-4971-9EE8-3BD69D35ADF6}"/>
    <cellStyle name="60% - Accent4 3 4 3 3" xfId="13862" xr:uid="{D4DEF2C3-E8F1-4A1C-892B-0E4D0D3092D3}"/>
    <cellStyle name="60% - Accent4 3 4 3 4" xfId="19821" xr:uid="{7E0CBE9C-E533-490E-B3F9-4A5E3245CB8C}"/>
    <cellStyle name="60% - Accent4 3 4 3 5" xfId="7879" xr:uid="{3AFAF700-37DD-4B4F-B8F9-DDED6053609B}"/>
    <cellStyle name="60% - Accent4 3 4 4" xfId="3425" xr:uid="{7BCA0D44-47C0-4C91-BB72-FE7468D094E2}"/>
    <cellStyle name="60% - Accent4 3 4 4 2" xfId="15388" xr:uid="{35130E0E-CBAF-4080-9D08-A402E6AFD215}"/>
    <cellStyle name="60% - Accent4 3 4 4 3" xfId="21347" xr:uid="{E4AB2B0A-0818-458E-8681-EB0DB2904D16}"/>
    <cellStyle name="60% - Accent4 3 4 4 4" xfId="9405" xr:uid="{C1D5BC6F-A194-4AD6-AAF8-87A8F0F76546}"/>
    <cellStyle name="60% - Accent4 3 4 5" xfId="12418" xr:uid="{6DA87D1E-98D9-4AE5-8DE5-AB14EAF234E7}"/>
    <cellStyle name="60% - Accent4 3 4 6" xfId="18377" xr:uid="{24BFF966-B816-49C7-9777-0F8C0D9F45C0}"/>
    <cellStyle name="60% - Accent4 3 4 7" xfId="6435" xr:uid="{F735DB87-86A6-4D9D-B4FC-8A34D4919D73}"/>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3" xfId="23165" xr:uid="{459C1AC1-7C57-466B-BA7F-AA277FA4C1AF}"/>
    <cellStyle name="60% - Accent4 3 5 2 2 4" xfId="11223" xr:uid="{F42D8E4C-50F8-4E3F-8C4D-2CA1D7608712}"/>
    <cellStyle name="60% - Accent4 3 5 2 3" xfId="14236" xr:uid="{8F992702-F6D0-4F2D-9747-D1C429086111}"/>
    <cellStyle name="60% - Accent4 3 5 2 4" xfId="20195" xr:uid="{7DC9C9B1-736A-4E21-8B4A-AB4C6A1FE79C}"/>
    <cellStyle name="60% - Accent4 3 5 2 5" xfId="8253" xr:uid="{03245990-6DE6-478E-9975-F4166A783744}"/>
    <cellStyle name="60% - Accent4 3 5 3" xfId="3799" xr:uid="{35D5C80B-FA45-4DCC-A52A-0F5E17679438}"/>
    <cellStyle name="60% - Accent4 3 5 3 2" xfId="15762" xr:uid="{CA7D4C85-2728-4F1F-ABD4-1E0FE318497D}"/>
    <cellStyle name="60% - Accent4 3 5 3 3" xfId="21721" xr:uid="{83D6B454-ED00-44C0-ACEE-924CB83B5813}"/>
    <cellStyle name="60% - Accent4 3 5 3 4" xfId="9779" xr:uid="{A8F1E0D3-6A2D-470E-81EF-F383DBD06AFC}"/>
    <cellStyle name="60% - Accent4 3 5 4" xfId="12792" xr:uid="{B58F3022-B5A7-461C-944E-4F179204E3F6}"/>
    <cellStyle name="60% - Accent4 3 5 5" xfId="18751" xr:uid="{0AB2F2F2-A2AB-42A3-843B-409E3B3A6F92}"/>
    <cellStyle name="60% - Accent4 3 5 6" xfId="6809" xr:uid="{2A6FA9A1-DD56-499D-968D-C0C7F2033E22}"/>
    <cellStyle name="60% - Accent4 3 6" xfId="1551" xr:uid="{00000000-0005-0000-0000-00007C000000}"/>
    <cellStyle name="60% - Accent4 3 6 2" xfId="4521" xr:uid="{830C4D7A-D56C-4FBB-9C6D-B8BB0BB1539E}"/>
    <cellStyle name="60% - Accent4 3 6 2 2" xfId="16484" xr:uid="{A2E5C1FB-AF4A-4A46-93D6-62BD68E5917F}"/>
    <cellStyle name="60% - Accent4 3 6 2 3" xfId="22443" xr:uid="{99864F3D-49C9-4052-8F2F-AC50976CEA10}"/>
    <cellStyle name="60% - Accent4 3 6 2 4" xfId="10501" xr:uid="{A1B745E4-7549-4C4E-8531-312BE5AFA5C2}"/>
    <cellStyle name="60% - Accent4 3 6 3" xfId="13514" xr:uid="{D20A7AF1-0238-42D8-B3CF-585C62478472}"/>
    <cellStyle name="60% - Accent4 3 6 4" xfId="19473" xr:uid="{237B0986-44EB-4845-B8EE-87F2AAFAE050}"/>
    <cellStyle name="60% - Accent4 3 6 5" xfId="7531" xr:uid="{73B6579B-6F3A-4216-BF0C-C34D3A5CD499}"/>
    <cellStyle name="60% - Accent4 3 7" xfId="3077" xr:uid="{C2E6A072-2247-4D1E-AE5F-E4AB25550C9D}"/>
    <cellStyle name="60% - Accent4 3 7 2" xfId="15040" xr:uid="{56766F8F-39C5-4B43-BB1F-CA825020185F}"/>
    <cellStyle name="60% - Accent4 3 7 3" xfId="20999" xr:uid="{07905E99-E431-4C99-8AF9-8F076C8A945D}"/>
    <cellStyle name="60% - Accent4 3 7 4" xfId="9057" xr:uid="{C30FE13D-622D-4CFC-B654-FDE717EC44C7}"/>
    <cellStyle name="60% - Accent4 3 8" xfId="12070" xr:uid="{344CFF7D-5093-4AED-8751-3C14D7727B92}"/>
    <cellStyle name="60% - Accent4 3 9" xfId="18029" xr:uid="{BF0F2FCA-3366-48B7-A68C-CBB0C1081AA3}"/>
    <cellStyle name="60% - Accent4 4" xfId="165" xr:uid="{00000000-0005-0000-0000-0000D4000000}"/>
    <cellStyle name="60% - Accent4 4 2" xfId="513" xr:uid="{00000000-0005-0000-0000-0000D4000000}"/>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3" xfId="23571" xr:uid="{E65B44D3-723E-4AB8-AE5A-EA7557509354}"/>
    <cellStyle name="60% - Accent4 4 2 2 2 2 4" xfId="11629" xr:uid="{1AF1A4A3-3BB6-4E75-9473-9ACDC66B1A30}"/>
    <cellStyle name="60% - Accent4 4 2 2 2 3" xfId="14642" xr:uid="{DFD6C96F-2BAA-4C8B-9FD2-33AD91DAC04B}"/>
    <cellStyle name="60% - Accent4 4 2 2 2 4" xfId="20601" xr:uid="{1DEEBC32-23A4-4B27-BAA2-F5EBF5852E3D}"/>
    <cellStyle name="60% - Accent4 4 2 2 2 5" xfId="8659" xr:uid="{A3D11FE2-4EAA-4E04-968C-569B071FFD16}"/>
    <cellStyle name="60% - Accent4 4 2 2 3" xfId="4205" xr:uid="{30FC1A81-5C58-4B5B-8B5F-6FD2BF43D36D}"/>
    <cellStyle name="60% - Accent4 4 2 2 3 2" xfId="16168" xr:uid="{85DD840E-131E-46A4-B12E-3057B86B1677}"/>
    <cellStyle name="60% - Accent4 4 2 2 3 3" xfId="22127" xr:uid="{12031FF3-6071-4DCE-B68C-C9385C8AD535}"/>
    <cellStyle name="60% - Accent4 4 2 2 3 4" xfId="10185" xr:uid="{709EBCC1-9CB1-46E3-9684-93419C551379}"/>
    <cellStyle name="60% - Accent4 4 2 2 4" xfId="13198" xr:uid="{402417BB-D61B-477A-AF40-0A3F07DC2639}"/>
    <cellStyle name="60% - Accent4 4 2 2 5" xfId="19157" xr:uid="{0CF18290-8EE2-47D0-A4F1-3A7517064B6F}"/>
    <cellStyle name="60% - Accent4 4 2 2 6" xfId="7215" xr:uid="{77102880-DF11-4283-B279-1447E2785598}"/>
    <cellStyle name="60% - Accent4 4 2 3" xfId="1957" xr:uid="{00000000-0005-0000-0000-0000D4000000}"/>
    <cellStyle name="60% - Accent4 4 2 3 2" xfId="4927" xr:uid="{C6A4DD93-36B7-41DA-B16D-4BF63B740BBB}"/>
    <cellStyle name="60% - Accent4 4 2 3 2 2" xfId="16890" xr:uid="{A314C025-ED12-4B64-89C2-9CBB0A5AA0CE}"/>
    <cellStyle name="60% - Accent4 4 2 3 2 3" xfId="22849" xr:uid="{818433C3-AF85-4A81-A4D1-40C16E291201}"/>
    <cellStyle name="60% - Accent4 4 2 3 2 4" xfId="10907" xr:uid="{184B4592-2320-429F-8039-2869E81FC591}"/>
    <cellStyle name="60% - Accent4 4 2 3 3" xfId="13920" xr:uid="{3889045B-6BAE-4A97-939C-74BE600F351A}"/>
    <cellStyle name="60% - Accent4 4 2 3 4" xfId="19879" xr:uid="{422BB30B-C8A1-4309-8B86-8CD280DDA61C}"/>
    <cellStyle name="60% - Accent4 4 2 3 5" xfId="7937" xr:uid="{4CEFEAC0-1498-4814-A7BA-FD285604F44F}"/>
    <cellStyle name="60% - Accent4 4 2 4" xfId="3483" xr:uid="{7DAF106C-12BE-4705-9404-523D7C3E4567}"/>
    <cellStyle name="60% - Accent4 4 2 4 2" xfId="15446" xr:uid="{9DC850AC-0616-411F-ABB6-FC4198EBACC6}"/>
    <cellStyle name="60% - Accent4 4 2 4 3" xfId="21405" xr:uid="{535E2CA0-4501-4A6D-A976-499092E45C27}"/>
    <cellStyle name="60% - Accent4 4 2 4 4" xfId="9463" xr:uid="{EC75A322-240E-4F81-BB1E-7A0D9E8A5824}"/>
    <cellStyle name="60% - Accent4 4 2 5" xfId="12476" xr:uid="{39D87298-A6D0-4E81-8DFC-07EB8783662D}"/>
    <cellStyle name="60% - Accent4 4 2 6" xfId="18435" xr:uid="{AA265A87-7A35-417A-9773-7ACA79D1E62D}"/>
    <cellStyle name="60% - Accent4 4 2 7" xfId="6493" xr:uid="{227E0252-95E6-4F28-9D83-CF964FE43C8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3" xfId="23223" xr:uid="{1966A701-F042-45EE-B014-3652EBEB3BA7}"/>
    <cellStyle name="60% - Accent4 4 3 2 2 4" xfId="11281" xr:uid="{0AA789AD-1DB7-4A5D-BF0F-BED764E66C70}"/>
    <cellStyle name="60% - Accent4 4 3 2 3" xfId="14294" xr:uid="{958636F2-B74B-4196-AE51-25B8C4641A07}"/>
    <cellStyle name="60% - Accent4 4 3 2 4" xfId="20253" xr:uid="{4AC75526-5623-4504-81C9-3FE91D30B3E4}"/>
    <cellStyle name="60% - Accent4 4 3 2 5" xfId="8311" xr:uid="{FE28050F-2E58-417D-99DE-CA78E5C20997}"/>
    <cellStyle name="60% - Accent4 4 3 3" xfId="3857" xr:uid="{2FDD2FBF-6D5C-4A16-AAFF-95B7C060772E}"/>
    <cellStyle name="60% - Accent4 4 3 3 2" xfId="15820" xr:uid="{025D8C9B-08D2-477C-A779-4302F8EA5D6C}"/>
    <cellStyle name="60% - Accent4 4 3 3 3" xfId="21779" xr:uid="{C94AABB8-BD23-4340-8A96-43546A13ACAB}"/>
    <cellStyle name="60% - Accent4 4 3 3 4" xfId="9837" xr:uid="{B34F41AD-89BD-4BE4-BE72-0B32762DD8E9}"/>
    <cellStyle name="60% - Accent4 4 3 4" xfId="12850" xr:uid="{424D6B63-EDD9-4017-A58C-0DF12D4D1C19}"/>
    <cellStyle name="60% - Accent4 4 3 5" xfId="18809" xr:uid="{9A7B73B6-6D14-4300-B6A7-C20B8882656E}"/>
    <cellStyle name="60% - Accent4 4 3 6" xfId="6867" xr:uid="{537100BB-914F-46EC-A1AB-12EE918A01F1}"/>
    <cellStyle name="60% - Accent4 4 4" xfId="1609" xr:uid="{00000000-0005-0000-0000-0000D4000000}"/>
    <cellStyle name="60% - Accent4 4 4 2" xfId="4579" xr:uid="{37F0878E-5FE6-436B-BD13-C6CC4C87B7D9}"/>
    <cellStyle name="60% - Accent4 4 4 2 2" xfId="16542" xr:uid="{EF43508B-FA6C-48E6-8144-CF06CB881181}"/>
    <cellStyle name="60% - Accent4 4 4 2 3" xfId="22501" xr:uid="{DF72615C-2A72-4831-A3EC-E9873D9333D8}"/>
    <cellStyle name="60% - Accent4 4 4 2 4" xfId="10559" xr:uid="{E2E3B564-4274-4908-AFF3-69AEFD6C4940}"/>
    <cellStyle name="60% - Accent4 4 4 3" xfId="13572" xr:uid="{94FBE004-C1FF-4CF5-B8C1-AD113215D822}"/>
    <cellStyle name="60% - Accent4 4 4 4" xfId="19531" xr:uid="{205D9437-B085-45CC-964C-714AD7FE1B92}"/>
    <cellStyle name="60% - Accent4 4 4 5" xfId="7589" xr:uid="{79EE5C13-D6D8-4371-B5DA-4B7D826DA89A}"/>
    <cellStyle name="60% - Accent4 4 5" xfId="3135" xr:uid="{F17E44BB-C7B1-4516-8E46-1EFDC17342E4}"/>
    <cellStyle name="60% - Accent4 4 5 2" xfId="15098" xr:uid="{B7432FC4-BF31-4F72-8FA0-A45AF69D8D88}"/>
    <cellStyle name="60% - Accent4 4 5 3" xfId="21057" xr:uid="{887E9F54-4EA2-4474-A511-D49C889A5AF0}"/>
    <cellStyle name="60% - Accent4 4 5 4" xfId="9115" xr:uid="{478A99DA-8506-43DC-984D-277693EEB0D3}"/>
    <cellStyle name="60% - Accent4 4 6" xfId="12128" xr:uid="{9EF6EA14-0788-4640-BD35-E2D60A511589}"/>
    <cellStyle name="60% - Accent4 4 7" xfId="18087" xr:uid="{97FFDA5A-EA60-4FAD-B514-49D1F0601C3B}"/>
    <cellStyle name="60% - Accent4 4 8" xfId="6145" xr:uid="{275D4D90-B77E-453B-A917-1FDE17CDDC71}"/>
    <cellStyle name="60% - Accent4 5" xfId="281" xr:uid="{00000000-0005-0000-0000-000048010000}"/>
    <cellStyle name="60% - Accent4 5 2" xfId="629" xr:uid="{00000000-0005-0000-0000-000048010000}"/>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3" xfId="23687" xr:uid="{02A4415E-7F39-41B7-813A-B98BA81604F7}"/>
    <cellStyle name="60% - Accent4 5 2 2 2 2 4" xfId="11745" xr:uid="{21C882B8-AC73-4B9D-9A48-5C94A56DA31D}"/>
    <cellStyle name="60% - Accent4 5 2 2 2 3" xfId="14758" xr:uid="{FCB8DA96-F0A7-4522-B03E-405F891F3E40}"/>
    <cellStyle name="60% - Accent4 5 2 2 2 4" xfId="20717" xr:uid="{62C4696F-94CF-4CDA-ACA8-9CE9FCF0FA3F}"/>
    <cellStyle name="60% - Accent4 5 2 2 2 5" xfId="8775" xr:uid="{1F0E2123-0076-4B14-AC42-00EE5E842AA0}"/>
    <cellStyle name="60% - Accent4 5 2 2 3" xfId="4321" xr:uid="{2C0E69A6-5686-440E-94A8-2BD987D03EBA}"/>
    <cellStyle name="60% - Accent4 5 2 2 3 2" xfId="16284" xr:uid="{7E299356-3548-4F7E-BC3E-E01EA4BCFA43}"/>
    <cellStyle name="60% - Accent4 5 2 2 3 3" xfId="22243" xr:uid="{4503D522-DD44-4AF5-BF8E-2980DEC2ABB3}"/>
    <cellStyle name="60% - Accent4 5 2 2 3 4" xfId="10301" xr:uid="{0650CA96-F3DD-4ED3-9AE3-3BA353C39018}"/>
    <cellStyle name="60% - Accent4 5 2 2 4" xfId="13314" xr:uid="{E75ECEEA-2A14-4775-BE42-A18E7DB989BA}"/>
    <cellStyle name="60% - Accent4 5 2 2 5" xfId="19273" xr:uid="{41064282-1336-4A4D-B31C-FECB9676DA01}"/>
    <cellStyle name="60% - Accent4 5 2 2 6" xfId="7331" xr:uid="{72934567-D10D-46BF-9759-9ABD6C883C48}"/>
    <cellStyle name="60% - Accent4 5 2 3" xfId="2073" xr:uid="{00000000-0005-0000-0000-000048010000}"/>
    <cellStyle name="60% - Accent4 5 2 3 2" xfId="5043" xr:uid="{2EFD7017-D10C-4716-BDF6-FAEDF492316F}"/>
    <cellStyle name="60% - Accent4 5 2 3 2 2" xfId="17006" xr:uid="{51504F83-2FC0-49B1-86FA-EB5B55E07208}"/>
    <cellStyle name="60% - Accent4 5 2 3 2 3" xfId="22965" xr:uid="{D81A6EB7-5108-4580-BAF9-4FAC5D9D9197}"/>
    <cellStyle name="60% - Accent4 5 2 3 2 4" xfId="11023" xr:uid="{959F092B-45BC-4AE2-8888-3AF231860F06}"/>
    <cellStyle name="60% - Accent4 5 2 3 3" xfId="14036" xr:uid="{FB635BD0-CF7A-4236-9045-15FF693C0824}"/>
    <cellStyle name="60% - Accent4 5 2 3 4" xfId="19995" xr:uid="{81D2BE64-EF8F-41B7-B0CF-1FC7F15484E1}"/>
    <cellStyle name="60% - Accent4 5 2 3 5" xfId="8053" xr:uid="{6550415B-90AD-4447-9003-069E882747E2}"/>
    <cellStyle name="60% - Accent4 5 2 4" xfId="3599" xr:uid="{26556E58-384A-44C1-8E3F-C3571E0E8381}"/>
    <cellStyle name="60% - Accent4 5 2 4 2" xfId="15562" xr:uid="{19A8BAA5-8D06-4075-9DBB-F42E02F14550}"/>
    <cellStyle name="60% - Accent4 5 2 4 3" xfId="21521" xr:uid="{51F59FAB-EAF9-4735-BA95-03779911D6A1}"/>
    <cellStyle name="60% - Accent4 5 2 4 4" xfId="9579" xr:uid="{1F164729-468D-40FC-ACAF-E38CEDB97C9D}"/>
    <cellStyle name="60% - Accent4 5 2 5" xfId="12592" xr:uid="{43D8BB13-F9E8-4129-8E99-446FDDC26286}"/>
    <cellStyle name="60% - Accent4 5 2 6" xfId="18551" xr:uid="{A9DA40EF-DD6A-49EC-9FD1-352C568A8717}"/>
    <cellStyle name="60% - Accent4 5 2 7" xfId="6609" xr:uid="{E9D86F57-22BF-408A-A55A-FA010C3BB789}"/>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3" xfId="23339" xr:uid="{15188F30-2EAA-4FDA-9244-E61A1C47E5BB}"/>
    <cellStyle name="60% - Accent4 5 3 2 2 4" xfId="11397" xr:uid="{6E65E96D-AC99-4F77-A6AB-46B420FB2EFC}"/>
    <cellStyle name="60% - Accent4 5 3 2 3" xfId="14410" xr:uid="{B5A23E49-80CA-49D3-A0D9-7373FAF30518}"/>
    <cellStyle name="60% - Accent4 5 3 2 4" xfId="20369" xr:uid="{C8CD6F5A-F3BD-4BF5-A5DE-938383B98A97}"/>
    <cellStyle name="60% - Accent4 5 3 2 5" xfId="8427" xr:uid="{EBF1AEAD-BDC3-40DB-A688-1922D29C4DE2}"/>
    <cellStyle name="60% - Accent4 5 3 3" xfId="3973" xr:uid="{5D5D295A-8A47-40FC-A8DF-84CAC4B30B14}"/>
    <cellStyle name="60% - Accent4 5 3 3 2" xfId="15936" xr:uid="{187CBBE7-AD7D-4729-9AF2-D16E2E9BA8F8}"/>
    <cellStyle name="60% - Accent4 5 3 3 3" xfId="21895" xr:uid="{0B5B78AF-306D-4FE2-92FB-F130D6760310}"/>
    <cellStyle name="60% - Accent4 5 3 3 4" xfId="9953" xr:uid="{A9B22030-FAD2-4DE6-BF12-38015D360590}"/>
    <cellStyle name="60% - Accent4 5 3 4" xfId="12966" xr:uid="{F6CD9E38-A302-4C2D-8F4D-95C1CA94601C}"/>
    <cellStyle name="60% - Accent4 5 3 5" xfId="18925" xr:uid="{BEB94DF2-61CD-45FC-87B8-C4568D9DB217}"/>
    <cellStyle name="60% - Accent4 5 3 6" xfId="6983" xr:uid="{16FC95B0-B6A1-401C-9874-77A383443A1B}"/>
    <cellStyle name="60% - Accent4 5 4" xfId="1725" xr:uid="{00000000-0005-0000-0000-000048010000}"/>
    <cellStyle name="60% - Accent4 5 4 2" xfId="4695" xr:uid="{DBA58D8F-16CF-49CB-8090-2BA69CBF673D}"/>
    <cellStyle name="60% - Accent4 5 4 2 2" xfId="16658" xr:uid="{68E3F3FE-7EFC-4FFF-A80B-6BB4222EF66B}"/>
    <cellStyle name="60% - Accent4 5 4 2 3" xfId="22617" xr:uid="{0A3B6293-06F7-4F4F-B8CA-E19805744719}"/>
    <cellStyle name="60% - Accent4 5 4 2 4" xfId="10675" xr:uid="{332ED3D1-B7BF-4DB7-80CF-E5D7BDC5D8EE}"/>
    <cellStyle name="60% - Accent4 5 4 3" xfId="13688" xr:uid="{109C7F0B-E8B7-424B-BB6F-98D2EACD393F}"/>
    <cellStyle name="60% - Accent4 5 4 4" xfId="19647" xr:uid="{B571C7F3-2FF2-4B47-85A1-083F02E06DE8}"/>
    <cellStyle name="60% - Accent4 5 4 5" xfId="7705" xr:uid="{E1B92C66-AB39-4686-9DA9-6D7BAD0CA839}"/>
    <cellStyle name="60% - Accent4 5 5" xfId="3251" xr:uid="{3FA5F29B-48A0-4298-9EB2-D2F4B1F9CE53}"/>
    <cellStyle name="60% - Accent4 5 5 2" xfId="15214" xr:uid="{2C0600C2-71F0-40DE-8682-7FA0B2441C4D}"/>
    <cellStyle name="60% - Accent4 5 5 3" xfId="21173" xr:uid="{49392A44-9445-47CF-A745-E24D3B17EA63}"/>
    <cellStyle name="60% - Accent4 5 5 4" xfId="9231" xr:uid="{C9769C4C-834A-48D7-A390-90DDACECD61C}"/>
    <cellStyle name="60% - Accent4 5 6" xfId="12244" xr:uid="{90AB2309-17F5-475E-BF14-9178727093C0}"/>
    <cellStyle name="60% - Accent4 5 7" xfId="18203" xr:uid="{9AB97DD1-6DF1-42F4-B02A-3BA4FD0A9092}"/>
    <cellStyle name="60% - Accent4 5 8" xfId="6261" xr:uid="{AEA6846F-1D30-4363-861D-B431221A3ACA}"/>
    <cellStyle name="60% - Accent4 6" xfId="397" xr:uid="{00000000-0005-0000-0000-000036020000}"/>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3" xfId="23455" xr:uid="{62FF2206-B19D-4352-AE5E-4BB13EA4BA3F}"/>
    <cellStyle name="60% - Accent4 6 2 2 2 4" xfId="11513" xr:uid="{8B5230F5-BEB4-42A0-B064-FF248DC17388}"/>
    <cellStyle name="60% - Accent4 6 2 2 3" xfId="14526" xr:uid="{66A481B0-15C5-47F4-8E55-8DACF84953ED}"/>
    <cellStyle name="60% - Accent4 6 2 2 4" xfId="20485" xr:uid="{5A2EBB3A-25FA-4D56-A6C4-5793B5AC29AA}"/>
    <cellStyle name="60% - Accent4 6 2 2 5" xfId="8543" xr:uid="{3BBBD566-AB74-471F-A3F7-AC0AC58AAF40}"/>
    <cellStyle name="60% - Accent4 6 2 3" xfId="4089" xr:uid="{0FB27E8D-17C3-472A-8358-312DE37CD048}"/>
    <cellStyle name="60% - Accent4 6 2 3 2" xfId="16052" xr:uid="{C671C113-70D9-4EDB-9AE4-FF91B2D767AF}"/>
    <cellStyle name="60% - Accent4 6 2 3 3" xfId="22011" xr:uid="{739E6060-1D6E-4460-B895-48F408D443C1}"/>
    <cellStyle name="60% - Accent4 6 2 3 4" xfId="10069" xr:uid="{05557006-2D9A-4E8A-8963-FA8CAEBC0E0D}"/>
    <cellStyle name="60% - Accent4 6 2 4" xfId="13082" xr:uid="{A5286584-FCF3-4D7D-85DA-CCE711BF34DB}"/>
    <cellStyle name="60% - Accent4 6 2 5" xfId="19041" xr:uid="{7BC5E1D0-5773-40B3-B9BB-4A574D551F09}"/>
    <cellStyle name="60% - Accent4 6 2 6" xfId="7099" xr:uid="{390E95AC-F7DE-4ECD-9F0D-D0C54868505F}"/>
    <cellStyle name="60% - Accent4 6 3" xfId="1841" xr:uid="{00000000-0005-0000-0000-000036020000}"/>
    <cellStyle name="60% - Accent4 6 3 2" xfId="4811" xr:uid="{6A6B7362-4824-45A0-96DA-948506B53927}"/>
    <cellStyle name="60% - Accent4 6 3 2 2" xfId="16774" xr:uid="{D9B13B91-6DC8-4A72-AFEC-7F13554D757E}"/>
    <cellStyle name="60% - Accent4 6 3 2 3" xfId="22733" xr:uid="{45518660-9BF9-483A-8305-D719EF2C06CF}"/>
    <cellStyle name="60% - Accent4 6 3 2 4" xfId="10791" xr:uid="{1E846D0E-43BF-4F55-BBCF-85B39E0A7B48}"/>
    <cellStyle name="60% - Accent4 6 3 3" xfId="13804" xr:uid="{896E4445-CF29-4888-8F54-CFCB994092B9}"/>
    <cellStyle name="60% - Accent4 6 3 4" xfId="19763" xr:uid="{23CB3A9F-8FE5-4F5E-BDCE-B0BDECEF7075}"/>
    <cellStyle name="60% - Accent4 6 3 5" xfId="7821" xr:uid="{17C8A006-DF8B-4F18-B31F-0182A70668C1}"/>
    <cellStyle name="60% - Accent4 6 4" xfId="3367" xr:uid="{E4CF681C-89C2-42F9-B845-6181179A1AE4}"/>
    <cellStyle name="60% - Accent4 6 4 2" xfId="15330" xr:uid="{97E80AE5-14DA-4D78-AD37-5B011836C0B4}"/>
    <cellStyle name="60% - Accent4 6 4 3" xfId="21289" xr:uid="{5156E03C-0270-4E49-8222-B7F3C69C502F}"/>
    <cellStyle name="60% - Accent4 6 4 4" xfId="9347" xr:uid="{734E8657-D199-47AB-BCA6-1BBFA9EEFBD6}"/>
    <cellStyle name="60% - Accent4 6 5" xfId="12360" xr:uid="{D3158643-C82D-4F09-9191-BADE78DDA4B8}"/>
    <cellStyle name="60% - Accent4 6 6" xfId="18319" xr:uid="{ED9E72AE-1A38-4857-BFC0-B91E9F9C1B85}"/>
    <cellStyle name="60% - Accent4 6 7" xfId="6377" xr:uid="{2473FFA6-7EB6-465A-851C-0F39CB0C2E52}"/>
    <cellStyle name="60% - Accent4 7" xfId="747" xr:uid="{00000000-0005-0000-0000-0000EB020000}"/>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3" xfId="23805" xr:uid="{53AE5653-CF95-4CEF-971C-97C49A62FCEE}"/>
    <cellStyle name="60% - Accent4 7 2 2 2 4" xfId="11863" xr:uid="{B8860189-CD8C-409F-B584-FB6D26D95130}"/>
    <cellStyle name="60% - Accent4 7 2 2 3" xfId="14876" xr:uid="{3FDC39AC-DEED-488E-BEC6-72BA5685580C}"/>
    <cellStyle name="60% - Accent4 7 2 2 4" xfId="20835" xr:uid="{DB56020E-B5AE-42B6-921B-1DCAEE85CA06}"/>
    <cellStyle name="60% - Accent4 7 2 2 5" xfId="8893" xr:uid="{677A6990-ADF6-471A-A714-644F4087D8DE}"/>
    <cellStyle name="60% - Accent4 7 2 3" xfId="4439" xr:uid="{33A8825D-3E72-4E5B-9604-10A77050447F}"/>
    <cellStyle name="60% - Accent4 7 2 3 2" xfId="16402" xr:uid="{B8744889-CBE7-4131-9FA3-89A0C7D2F9D5}"/>
    <cellStyle name="60% - Accent4 7 2 3 3" xfId="22361" xr:uid="{EB8ACDE5-C407-4805-BFEA-5E951F189F89}"/>
    <cellStyle name="60% - Accent4 7 2 3 4" xfId="10419" xr:uid="{EB5C8487-0A31-4C89-9FAB-9E3F5035171E}"/>
    <cellStyle name="60% - Accent4 7 2 4" xfId="13432" xr:uid="{0675A6B2-EABD-4719-A6CC-02965F45D63C}"/>
    <cellStyle name="60% - Accent4 7 2 5" xfId="19391" xr:uid="{A478A961-E95B-4C44-BF98-B597E4753214}"/>
    <cellStyle name="60% - Accent4 7 2 6" xfId="7449" xr:uid="{CA0D1BDD-4637-4E63-8983-540B16FD0F78}"/>
    <cellStyle name="60% - Accent4 7 3" xfId="2191" xr:uid="{00000000-0005-0000-0000-0000EB020000}"/>
    <cellStyle name="60% - Accent4 7 3 2" xfId="5161" xr:uid="{DE5F9D2F-1BD2-472A-A9BF-6E4A93CDDA5F}"/>
    <cellStyle name="60% - Accent4 7 3 2 2" xfId="17124" xr:uid="{433FE732-3EC6-48DD-B264-ACB50AE57550}"/>
    <cellStyle name="60% - Accent4 7 3 2 3" xfId="23083" xr:uid="{FA5BB95A-767E-44CD-94D1-FA70EFD359AF}"/>
    <cellStyle name="60% - Accent4 7 3 2 4" xfId="11141" xr:uid="{F91927A7-B572-433F-8A36-4C21065DF59A}"/>
    <cellStyle name="60% - Accent4 7 3 3" xfId="14154" xr:uid="{1AEE74D9-216C-49DF-A70C-18257AC0788C}"/>
    <cellStyle name="60% - Accent4 7 3 4" xfId="20113" xr:uid="{EB18EAA5-1D2A-4408-B92D-19C501686CA7}"/>
    <cellStyle name="60% - Accent4 7 3 5" xfId="8171" xr:uid="{08967C3D-9B58-4B9B-9714-07D6966DF416}"/>
    <cellStyle name="60% - Accent4 7 4" xfId="3717" xr:uid="{91C9DBC1-F1B9-4588-A467-602AFB394809}"/>
    <cellStyle name="60% - Accent4 7 4 2" xfId="15680" xr:uid="{08A5939B-F7EA-4F3D-BFC1-C5AD0C7DC48A}"/>
    <cellStyle name="60% - Accent4 7 4 3" xfId="21639" xr:uid="{A8220574-2483-4ECB-B015-0F864552823B}"/>
    <cellStyle name="60% - Accent4 7 4 4" xfId="9697" xr:uid="{863A231B-8B5E-43AD-BDC2-BADFB76F2EC3}"/>
    <cellStyle name="60% - Accent4 7 5" xfId="12710" xr:uid="{0520935C-332F-4763-9DF3-CB54AAD559B7}"/>
    <cellStyle name="60% - Accent4 7 6" xfId="18669" xr:uid="{E7DF2BE7-3269-456E-A718-AEFBAD4CCFA6}"/>
    <cellStyle name="60% - Accent4 7 7" xfId="6727" xr:uid="{6D965CA9-B408-4C1F-B77E-7FFE921FC8BA}"/>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3" xfId="23107" xr:uid="{05C9C923-2826-495A-B1FD-8FA31D94ABF8}"/>
    <cellStyle name="60% - Accent4 8 2 2 4" xfId="11165" xr:uid="{FEE62CCD-7FE9-486D-BC22-29753A0E866A}"/>
    <cellStyle name="60% - Accent4 8 2 3" xfId="14178" xr:uid="{48E7798C-E4FC-4753-A225-475772A8EC06}"/>
    <cellStyle name="60% - Accent4 8 2 4" xfId="20137" xr:uid="{A14F0982-3FD2-436A-8EA5-EAFCF639A4E2}"/>
    <cellStyle name="60% - Accent4 8 2 5" xfId="8195" xr:uid="{8A138731-84D0-4E6A-B5C0-C2BB73AAACCA}"/>
    <cellStyle name="60% - Accent4 8 3" xfId="3741" xr:uid="{CC67E0D7-51F2-4439-A9EB-D4E8266D0D5F}"/>
    <cellStyle name="60% - Accent4 8 3 2" xfId="15704" xr:uid="{E38D9D62-1CDC-4940-B784-4E48BCCC0718}"/>
    <cellStyle name="60% - Accent4 8 3 3" xfId="21663" xr:uid="{64DAAB34-4B72-400E-8961-FCF94F173E98}"/>
    <cellStyle name="60% - Accent4 8 3 4" xfId="9721" xr:uid="{C4F4E59C-0BAB-4CBB-805A-D1D5F0EC0A95}"/>
    <cellStyle name="60% - Accent4 8 4" xfId="12734" xr:uid="{81AFED4B-B476-43B9-9A07-C258753621C2}"/>
    <cellStyle name="60% - Accent4 8 5" xfId="18693" xr:uid="{2B46BE70-F4B4-4816-9F0E-6EEEF83E14CD}"/>
    <cellStyle name="60% - Accent4 8 6" xfId="6751" xr:uid="{5EBE2D50-D5FF-4320-8E81-DE0D0C408BE2}"/>
    <cellStyle name="60% - Accent4 9" xfId="1493" xr:uid="{00000000-0005-0000-0000-0000B6080000}"/>
    <cellStyle name="60% - Accent4 9 2" xfId="4463" xr:uid="{99E4C17F-7F9B-4DEB-8F65-2FB9DC8DF3A7}"/>
    <cellStyle name="60% - Accent4 9 2 2" xfId="16426" xr:uid="{4B81A2FB-E3B0-4536-BC8A-76ABC6A39C95}"/>
    <cellStyle name="60% - Accent4 9 2 3" xfId="22385" xr:uid="{E0E2307F-8E23-4F4E-953F-7410237677FB}"/>
    <cellStyle name="60% - Accent4 9 2 4" xfId="10443" xr:uid="{D469AD88-61DF-4041-93DC-74D2EECEBD78}"/>
    <cellStyle name="60% - Accent4 9 3" xfId="13456" xr:uid="{C1D111D9-B383-4113-9868-8738AD0F4C73}"/>
    <cellStyle name="60% - Accent4 9 4" xfId="19415" xr:uid="{091EFD00-F5E0-4D43-AD55-3FD99517361D}"/>
    <cellStyle name="60% - Accent4 9 5" xfId="7473" xr:uid="{4DA78662-A04E-4043-A7A8-7181D47CFBB2}"/>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3" xfId="23832" xr:uid="{EE70D568-C35E-4374-9099-F99A0282E354}"/>
    <cellStyle name="60% - Accent5 10 2 4" xfId="11890" xr:uid="{E9A8BEA4-B3DC-4484-98C0-85A32496C596}"/>
    <cellStyle name="60% - Accent5 10 3" xfId="14903" xr:uid="{957519F6-7980-468E-A9B2-E543EC4D5838}"/>
    <cellStyle name="60% - Accent5 10 4" xfId="20862" xr:uid="{0419532B-4735-44C5-A2A9-E8D79634A43F}"/>
    <cellStyle name="60% - Accent5 10 5" xfId="8920" xr:uid="{4841B71A-871F-4104-8881-E52A61A9B872}"/>
    <cellStyle name="60% - Accent5 11" xfId="2973" xr:uid="{25FFA061-F55F-4210-92BA-4CA5C53411C0}"/>
    <cellStyle name="60% - Accent5 11 2" xfId="5943" xr:uid="{5E1B8B6C-65F2-432F-BD17-B94536B03132}"/>
    <cellStyle name="60% - Accent5 11 2 2" xfId="17906" xr:uid="{3AC11639-7086-4D20-8A3B-DBEABF85C918}"/>
    <cellStyle name="60% - Accent5 11 2 3" xfId="23865" xr:uid="{2C78525A-E72A-4AFE-9097-59FD99CE6523}"/>
    <cellStyle name="60% - Accent5 11 2 4" xfId="11923" xr:uid="{9EEA84E5-DD51-4114-9EAA-8B6C894C15E3}"/>
    <cellStyle name="60% - Accent5 11 3" xfId="14936" xr:uid="{9D728244-FBCB-475A-BE22-F711C7FC2C16}"/>
    <cellStyle name="60% - Accent5 11 4" xfId="20895" xr:uid="{31638F92-18A5-45EA-8E93-6FDD13C72C58}"/>
    <cellStyle name="60% - Accent5 11 5" xfId="8953" xr:uid="{881A26B5-EA42-4A48-8CE1-174E9C5E4896}"/>
    <cellStyle name="60% - Accent5 12" xfId="2994" xr:uid="{F1BE32F2-B4D0-42AB-9EA5-FCA5CC321F76}"/>
    <cellStyle name="60% - Accent5 12 2" xfId="5964" xr:uid="{0A45A8BB-D7D8-4FB9-AA7D-1F8AE9799A49}"/>
    <cellStyle name="60% - Accent5 12 2 2" xfId="17927" xr:uid="{40B06704-C2E6-4BFB-8781-7CC797B0EA91}"/>
    <cellStyle name="60% - Accent5 12 2 3" xfId="23886" xr:uid="{879C532B-15B1-4E9E-B1A1-A25BCA9EF24C}"/>
    <cellStyle name="60% - Accent5 12 2 4" xfId="11944" xr:uid="{03919B19-0CAE-4303-A099-669CB71FF57B}"/>
    <cellStyle name="60% - Accent5 12 3" xfId="14957" xr:uid="{27791713-0E70-42E0-A520-1FADDEB2AF54}"/>
    <cellStyle name="60% - Accent5 12 4" xfId="20916" xr:uid="{5BD00E54-C96F-4740-84AE-F90E27DEEE36}"/>
    <cellStyle name="60% - Accent5 12 5" xfId="8974" xr:uid="{4FE04BD1-63B4-445D-99DF-5D93B160CAC8}"/>
    <cellStyle name="60% - Accent5 13" xfId="3021" xr:uid="{223963AD-03FD-40D5-81F0-9295781A8807}"/>
    <cellStyle name="60% - Accent5 13 2" xfId="14984" xr:uid="{70C5201B-1040-4A0A-B9F3-7D38F663CD40}"/>
    <cellStyle name="60% - Accent5 13 3" xfId="20943" xr:uid="{2406F363-4BAE-418C-B457-814122B2D165}"/>
    <cellStyle name="60% - Accent5 13 4" xfId="9001" xr:uid="{FEBC2B06-2B00-4764-8B27-C034697AB24F}"/>
    <cellStyle name="60% - Accent5 14" xfId="5987" xr:uid="{15854461-4EBB-4CC5-9118-5ADD25D00A35}"/>
    <cellStyle name="60% - Accent5 14 2" xfId="17950" xr:uid="{999E540A-FE7A-4C59-8405-DB3415C58A9A}"/>
    <cellStyle name="60% - Accent5 14 3" xfId="23909" xr:uid="{D1376A79-12AC-4297-80FD-7D3C1DF306EF}"/>
    <cellStyle name="60% - Accent5 14 4" xfId="11967" xr:uid="{C6BA34A6-81BD-4EED-A796-CD4F7630C152}"/>
    <cellStyle name="60% - Accent5 15" xfId="6008" xr:uid="{211A1B55-CB1C-4AED-8A75-4D8DEDA40378}"/>
    <cellStyle name="60% - Accent5 15 2" xfId="11988" xr:uid="{13DF7922-E97D-4C44-88D6-E6917EDA5A3B}"/>
    <cellStyle name="60% - Accent5 16" xfId="12013" xr:uid="{81B87846-B647-47CA-A032-9AE2EDD5BC95}"/>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2" xfId="141" xr:uid="{00000000-0005-0000-0000-000053000000}"/>
    <cellStyle name="60% - Accent5 2 2 10" xfId="6121" xr:uid="{5739E20F-BBEE-480F-BD71-7B21D6893CBC}"/>
    <cellStyle name="60% - Accent5 2 2 2" xfId="257" xr:uid="{00000000-0005-0000-0000-000053000000}"/>
    <cellStyle name="60% - Accent5 2 2 2 2" xfId="605" xr:uid="{00000000-0005-0000-0000-000053000000}"/>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3" xfId="23663" xr:uid="{20B45B49-5DC0-4CCE-B1E1-EC207C23FDC4}"/>
    <cellStyle name="60% - Accent5 2 2 2 2 2 2 2 4" xfId="11721" xr:uid="{1A343066-CBCE-47DA-91E6-F145080A647F}"/>
    <cellStyle name="60% - Accent5 2 2 2 2 2 2 3" xfId="14734" xr:uid="{84EEC509-D878-4C11-AD48-6B19F8DBED03}"/>
    <cellStyle name="60% - Accent5 2 2 2 2 2 2 4" xfId="20693" xr:uid="{A8E7399B-548D-4332-ABB6-9357DA548BA7}"/>
    <cellStyle name="60% - Accent5 2 2 2 2 2 2 5" xfId="8751" xr:uid="{17E08FE0-DC19-4566-93BC-D9AA02F3C74C}"/>
    <cellStyle name="60% - Accent5 2 2 2 2 2 3" xfId="4297" xr:uid="{D71520D0-BDCC-4BBF-B9A8-0396D9C7183E}"/>
    <cellStyle name="60% - Accent5 2 2 2 2 2 3 2" xfId="16260" xr:uid="{FDAB765B-A5DD-400C-AF99-3BD507C83345}"/>
    <cellStyle name="60% - Accent5 2 2 2 2 2 3 3" xfId="22219" xr:uid="{5B00EC9A-5D58-47AC-8210-EDCCAB5A16EA}"/>
    <cellStyle name="60% - Accent5 2 2 2 2 2 3 4" xfId="10277" xr:uid="{D487D63B-B616-43B8-B8C9-6869620DFE66}"/>
    <cellStyle name="60% - Accent5 2 2 2 2 2 4" xfId="13290" xr:uid="{E754FCC9-E24D-4564-B9DF-C8B52B21A233}"/>
    <cellStyle name="60% - Accent5 2 2 2 2 2 5" xfId="19249" xr:uid="{6187997C-D23C-4EC9-92AA-9875AB0C2495}"/>
    <cellStyle name="60% - Accent5 2 2 2 2 2 6" xfId="7307" xr:uid="{8C768763-871C-4A59-AF88-1D56F2C98F89}"/>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3" xfId="22941" xr:uid="{C0801C08-A41E-4941-8095-B52317B63F1B}"/>
    <cellStyle name="60% - Accent5 2 2 2 2 3 2 4" xfId="10999" xr:uid="{0486266B-FF6D-43AA-899F-E9D75E3C5D85}"/>
    <cellStyle name="60% - Accent5 2 2 2 2 3 3" xfId="14012" xr:uid="{ED3726C4-19FC-45CE-A5DE-07E5F2999C03}"/>
    <cellStyle name="60% - Accent5 2 2 2 2 3 4" xfId="19971" xr:uid="{F82A58FF-8B96-4409-84B2-E5BDC9F6AA8A}"/>
    <cellStyle name="60% - Accent5 2 2 2 2 3 5" xfId="8029" xr:uid="{350D792F-AEDF-4A54-ADB9-B70152827FCC}"/>
    <cellStyle name="60% - Accent5 2 2 2 2 4" xfId="3575" xr:uid="{8406BA4F-A20F-4EFC-94C3-C4C87A0870B7}"/>
    <cellStyle name="60% - Accent5 2 2 2 2 4 2" xfId="15538" xr:uid="{D25B5A5F-5C14-4CF3-81E8-8262BEEBB2EC}"/>
    <cellStyle name="60% - Accent5 2 2 2 2 4 3" xfId="21497" xr:uid="{85D436C1-F3AA-4F0B-B180-E5E0754F0B58}"/>
    <cellStyle name="60% - Accent5 2 2 2 2 4 4" xfId="9555" xr:uid="{9DB06C79-C660-418D-BBEF-61D90837CA44}"/>
    <cellStyle name="60% - Accent5 2 2 2 2 5" xfId="12568" xr:uid="{1DF67085-B822-44C9-9CB7-C81CDCEBC8D7}"/>
    <cellStyle name="60% - Accent5 2 2 2 2 6" xfId="18527" xr:uid="{2E93C8C3-E252-4FC9-B805-B9916D176164}"/>
    <cellStyle name="60% - Accent5 2 2 2 2 7" xfId="6585" xr:uid="{68DBA936-A684-4533-9685-A3C47E3D7CA1}"/>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3" xfId="23315" xr:uid="{9C8EF306-C9BA-4986-BDCE-97116CB5B3AE}"/>
    <cellStyle name="60% - Accent5 2 2 2 3 2 2 4" xfId="11373" xr:uid="{63139501-9B5C-4EE2-A405-9DDCDE8EBD72}"/>
    <cellStyle name="60% - Accent5 2 2 2 3 2 3" xfId="14386" xr:uid="{0FB5A8A3-70D4-4614-92BD-27AAA4582364}"/>
    <cellStyle name="60% - Accent5 2 2 2 3 2 4" xfId="20345" xr:uid="{F9E12F87-088F-4A4F-86EC-4B32B53ABA98}"/>
    <cellStyle name="60% - Accent5 2 2 2 3 2 5" xfId="8403" xr:uid="{66890F1E-4A04-4B8D-8892-4B8F2F029E0A}"/>
    <cellStyle name="60% - Accent5 2 2 2 3 3" xfId="3949" xr:uid="{AA954B2C-5EFD-49BE-B453-AAC7403F3722}"/>
    <cellStyle name="60% - Accent5 2 2 2 3 3 2" xfId="15912" xr:uid="{52745EB0-2E43-4FBC-A91C-1BF106486370}"/>
    <cellStyle name="60% - Accent5 2 2 2 3 3 3" xfId="21871" xr:uid="{AA054587-7E51-4E10-97CE-D50302A148B9}"/>
    <cellStyle name="60% - Accent5 2 2 2 3 3 4" xfId="9929" xr:uid="{A4A18E05-1EAD-48AC-8A91-14E04D8B7CB1}"/>
    <cellStyle name="60% - Accent5 2 2 2 3 4" xfId="12942" xr:uid="{A62C4229-37F2-411C-BF3E-1D271AA5A777}"/>
    <cellStyle name="60% - Accent5 2 2 2 3 5" xfId="18901" xr:uid="{DD38A35A-2D79-410A-8320-59DEF62F5FF9}"/>
    <cellStyle name="60% - Accent5 2 2 2 3 6" xfId="6959" xr:uid="{8B556B77-0581-4626-82BC-A20A54C7D724}"/>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3" xfId="22593" xr:uid="{C6725E94-27FC-4E17-81EA-4775BA9DD7D9}"/>
    <cellStyle name="60% - Accent5 2 2 2 4 2 4" xfId="10651" xr:uid="{FFA4B647-18F2-406A-9776-4F8CDA244960}"/>
    <cellStyle name="60% - Accent5 2 2 2 4 3" xfId="13664" xr:uid="{8A1C6BE9-1CD4-41F2-9D40-BDC1465F909E}"/>
    <cellStyle name="60% - Accent5 2 2 2 4 4" xfId="19623" xr:uid="{7F507E47-9860-4E09-A619-F2A897530207}"/>
    <cellStyle name="60% - Accent5 2 2 2 4 5" xfId="7681" xr:uid="{B5C1CE4C-9301-499A-9CCE-F5B0BC91B47F}"/>
    <cellStyle name="60% - Accent5 2 2 2 5" xfId="3227" xr:uid="{5D945378-A700-41C4-9091-FC4278EC67A8}"/>
    <cellStyle name="60% - Accent5 2 2 2 5 2" xfId="15190" xr:uid="{FE75E155-83FB-4557-873B-7D00F4E7D14A}"/>
    <cellStyle name="60% - Accent5 2 2 2 5 3" xfId="21149" xr:uid="{F23E22ED-4C5C-4966-974D-EFFF3D9034C4}"/>
    <cellStyle name="60% - Accent5 2 2 2 5 4" xfId="9207" xr:uid="{7D1BDAD3-1216-4A1D-BB7E-02D00AE10B66}"/>
    <cellStyle name="60% - Accent5 2 2 2 6" xfId="12220" xr:uid="{59D3F03E-2A4C-4920-A137-FA096EE90657}"/>
    <cellStyle name="60% - Accent5 2 2 2 7" xfId="18179" xr:uid="{0DDC9B3C-AE46-47E2-AC19-312E98A662D8}"/>
    <cellStyle name="60% - Accent5 2 2 2 8" xfId="6237" xr:uid="{F5037BE5-218D-4836-97D9-FF8339F3672F}"/>
    <cellStyle name="60% - Accent5 2 2 3" xfId="373" xr:uid="{00000000-0005-0000-0000-000053000000}"/>
    <cellStyle name="60% - Accent5 2 2 3 2" xfId="721" xr:uid="{00000000-0005-0000-0000-000053000000}"/>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3" xfId="23779" xr:uid="{F275E344-A344-44EF-AF51-12DA1359121D}"/>
    <cellStyle name="60% - Accent5 2 2 3 2 2 2 2 4" xfId="11837" xr:uid="{78EBEB75-6A22-4E39-8641-6D195A5E577C}"/>
    <cellStyle name="60% - Accent5 2 2 3 2 2 2 3" xfId="14850" xr:uid="{B06E2888-B406-4E8C-ACF3-FD82B44CD678}"/>
    <cellStyle name="60% - Accent5 2 2 3 2 2 2 4" xfId="20809" xr:uid="{4B1FFDCB-4D12-412E-9ACA-BDAA930DFD43}"/>
    <cellStyle name="60% - Accent5 2 2 3 2 2 2 5" xfId="8867" xr:uid="{BD88043D-CD95-49DA-A696-450F5A6DD8AE}"/>
    <cellStyle name="60% - Accent5 2 2 3 2 2 3" xfId="4413" xr:uid="{E2F3D081-233F-4357-92ED-4844B32479AA}"/>
    <cellStyle name="60% - Accent5 2 2 3 2 2 3 2" xfId="16376" xr:uid="{6592AB46-81F2-4C6E-8D80-D21FF61CA0A1}"/>
    <cellStyle name="60% - Accent5 2 2 3 2 2 3 3" xfId="22335" xr:uid="{653AC1B3-1F95-42B2-BA1C-7C43D70B695B}"/>
    <cellStyle name="60% - Accent5 2 2 3 2 2 3 4" xfId="10393" xr:uid="{5F2A2BD0-1BD2-4636-8A6B-F0065749C55E}"/>
    <cellStyle name="60% - Accent5 2 2 3 2 2 4" xfId="13406" xr:uid="{448A6ADE-7E32-47EC-8879-CC2B5AD29FAC}"/>
    <cellStyle name="60% - Accent5 2 2 3 2 2 5" xfId="19365" xr:uid="{6873D043-EBD9-48F3-B3FA-50E2DF4DC444}"/>
    <cellStyle name="60% - Accent5 2 2 3 2 2 6" xfId="7423" xr:uid="{7AE36090-226F-4535-887B-E2CFFA29C306}"/>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3" xfId="23057" xr:uid="{64ADCEBE-FB36-4A38-B4BD-9A8BE890DA33}"/>
    <cellStyle name="60% - Accent5 2 2 3 2 3 2 4" xfId="11115" xr:uid="{D9EC4C10-7DC8-4FC5-B9EC-C242812B49DB}"/>
    <cellStyle name="60% - Accent5 2 2 3 2 3 3" xfId="14128" xr:uid="{0EBA34EC-C485-442D-984F-650690C2F347}"/>
    <cellStyle name="60% - Accent5 2 2 3 2 3 4" xfId="20087" xr:uid="{3B974D22-B3B1-4543-AB4B-7DFD29A221FF}"/>
    <cellStyle name="60% - Accent5 2 2 3 2 3 5" xfId="8145" xr:uid="{798ADFE5-D220-4E2D-BC7F-8B5DEBACC6E3}"/>
    <cellStyle name="60% - Accent5 2 2 3 2 4" xfId="3691" xr:uid="{9992167F-60E4-4402-AAE7-83565737BB18}"/>
    <cellStyle name="60% - Accent5 2 2 3 2 4 2" xfId="15654" xr:uid="{A5F260F4-DCA4-4CBF-8884-2FA711102A9D}"/>
    <cellStyle name="60% - Accent5 2 2 3 2 4 3" xfId="21613" xr:uid="{93CE42D6-B787-488B-BF12-A2B271D5B467}"/>
    <cellStyle name="60% - Accent5 2 2 3 2 4 4" xfId="9671" xr:uid="{B5E448DA-2020-4D4A-B703-5A0CD545ED03}"/>
    <cellStyle name="60% - Accent5 2 2 3 2 5" xfId="12684" xr:uid="{04330E14-76E5-432F-9529-AADB838E49A9}"/>
    <cellStyle name="60% - Accent5 2 2 3 2 6" xfId="18643" xr:uid="{6724D694-8D42-4316-8A9C-0303EE8FCFC6}"/>
    <cellStyle name="60% - Accent5 2 2 3 2 7" xfId="6701" xr:uid="{C21B387A-9B6D-4324-9210-56FD74A967C2}"/>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3" xfId="23431" xr:uid="{2B34021E-F934-494F-8899-9F2137D28C2D}"/>
    <cellStyle name="60% - Accent5 2 2 3 3 2 2 4" xfId="11489" xr:uid="{3E43C3A6-EDA5-41F2-A696-1ECF200D4E79}"/>
    <cellStyle name="60% - Accent5 2 2 3 3 2 3" xfId="14502" xr:uid="{07910816-46BF-4FBA-AE78-AC19B148CA82}"/>
    <cellStyle name="60% - Accent5 2 2 3 3 2 4" xfId="20461" xr:uid="{8FEE5366-201C-4AB6-B31A-993A3BCC1ECB}"/>
    <cellStyle name="60% - Accent5 2 2 3 3 2 5" xfId="8519" xr:uid="{BC1F3496-F036-4D57-BF68-B66B785BE7AA}"/>
    <cellStyle name="60% - Accent5 2 2 3 3 3" xfId="4065" xr:uid="{0AB925CB-7349-4C07-9BA6-9ABE4267DC7D}"/>
    <cellStyle name="60% - Accent5 2 2 3 3 3 2" xfId="16028" xr:uid="{CD39E099-C95C-421D-8E38-733E8CCF2506}"/>
    <cellStyle name="60% - Accent5 2 2 3 3 3 3" xfId="21987" xr:uid="{50333193-FF9C-4B21-B8B9-09AF322CBA54}"/>
    <cellStyle name="60% - Accent5 2 2 3 3 3 4" xfId="10045" xr:uid="{6EB15BE7-D15B-4F17-9945-05FEEE6BB8A5}"/>
    <cellStyle name="60% - Accent5 2 2 3 3 4" xfId="13058" xr:uid="{786D2FDC-C7F7-43CD-83AF-E7EC839D1BB9}"/>
    <cellStyle name="60% - Accent5 2 2 3 3 5" xfId="19017" xr:uid="{E8F20C74-8A49-4584-9AFE-BCA8411D3E54}"/>
    <cellStyle name="60% - Accent5 2 2 3 3 6" xfId="7075" xr:uid="{ACDDBBF7-6657-45BA-B24D-D9D59A2013ED}"/>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3" xfId="22709" xr:uid="{A62EFD68-737F-4CF8-AD91-F2231D2C4C7B}"/>
    <cellStyle name="60% - Accent5 2 2 3 4 2 4" xfId="10767" xr:uid="{FE691BB9-2522-4EE0-AB4C-9B9AC8BBE222}"/>
    <cellStyle name="60% - Accent5 2 2 3 4 3" xfId="13780" xr:uid="{ED16BEAC-1D00-4A9E-B90F-FBC4FE2C370E}"/>
    <cellStyle name="60% - Accent5 2 2 3 4 4" xfId="19739" xr:uid="{93025337-3F37-4929-B4ED-692D889DF356}"/>
    <cellStyle name="60% - Accent5 2 2 3 4 5" xfId="7797" xr:uid="{6642D5FC-CE88-4D8A-A2D0-CA92C95CD868}"/>
    <cellStyle name="60% - Accent5 2 2 3 5" xfId="3343" xr:uid="{A34F664F-3937-47B8-B4B3-DC6DC7E352BA}"/>
    <cellStyle name="60% - Accent5 2 2 3 5 2" xfId="15306" xr:uid="{F89D6DD2-1A55-4B8F-A819-C9EF6CA4555D}"/>
    <cellStyle name="60% - Accent5 2 2 3 5 3" xfId="21265" xr:uid="{4E3E2960-1B4A-4B35-9B25-8D2E2199BA01}"/>
    <cellStyle name="60% - Accent5 2 2 3 5 4" xfId="9323" xr:uid="{1A3AB3AC-8009-4F98-BBE4-8E7F60E5F682}"/>
    <cellStyle name="60% - Accent5 2 2 3 6" xfId="12336" xr:uid="{8CF0BFA7-607F-4137-8ED4-B4F864DBA080}"/>
    <cellStyle name="60% - Accent5 2 2 3 7" xfId="18295" xr:uid="{DF00510D-32FA-462F-B01B-A1EE78944BCD}"/>
    <cellStyle name="60% - Accent5 2 2 3 8" xfId="6353" xr:uid="{A305C5CC-983E-45E1-9AC2-85A8A72E38FB}"/>
    <cellStyle name="60% - Accent5 2 2 4" xfId="489" xr:uid="{00000000-0005-0000-0000-000053000000}"/>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3" xfId="23547" xr:uid="{91EA2520-B3F9-4681-A8AE-65956C412378}"/>
    <cellStyle name="60% - Accent5 2 2 4 2 2 2 4" xfId="11605" xr:uid="{598E6892-3F46-4082-A054-BB73FC068A99}"/>
    <cellStyle name="60% - Accent5 2 2 4 2 2 3" xfId="14618" xr:uid="{16D0F252-184B-4DA4-AD93-5515C9D68BF8}"/>
    <cellStyle name="60% - Accent5 2 2 4 2 2 4" xfId="20577" xr:uid="{0F95A793-F4CE-4229-B363-6478DEDBDF75}"/>
    <cellStyle name="60% - Accent5 2 2 4 2 2 5" xfId="8635" xr:uid="{8CF35450-9383-4F07-8360-CD15813290CC}"/>
    <cellStyle name="60% - Accent5 2 2 4 2 3" xfId="4181" xr:uid="{F8574432-E446-481C-BA4B-01BE1F181C2A}"/>
    <cellStyle name="60% - Accent5 2 2 4 2 3 2" xfId="16144" xr:uid="{356ADBCD-192A-4202-908D-516BE3E6E7BC}"/>
    <cellStyle name="60% - Accent5 2 2 4 2 3 3" xfId="22103" xr:uid="{31FCD29D-87E8-4648-ACAE-9EA0750DC48C}"/>
    <cellStyle name="60% - Accent5 2 2 4 2 3 4" xfId="10161" xr:uid="{F888B8F3-8A71-48BD-ACFE-27AFCE712375}"/>
    <cellStyle name="60% - Accent5 2 2 4 2 4" xfId="13174" xr:uid="{D24AE142-4F0F-486A-BC0B-38299BBCA541}"/>
    <cellStyle name="60% - Accent5 2 2 4 2 5" xfId="19133" xr:uid="{24731703-2DC0-4CC5-8EB2-88910F4E8B22}"/>
    <cellStyle name="60% - Accent5 2 2 4 2 6" xfId="7191" xr:uid="{F29ECF93-C78E-4773-83F1-621D831A32BC}"/>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3" xfId="22825" xr:uid="{94BAEFE2-9E8A-4B2E-8438-AFDFDD2156DC}"/>
    <cellStyle name="60% - Accent5 2 2 4 3 2 4" xfId="10883" xr:uid="{07E3AF53-CBA8-4DD7-A515-09F34C4AC0B9}"/>
    <cellStyle name="60% - Accent5 2 2 4 3 3" xfId="13896" xr:uid="{153EA7BD-DAA2-4E8B-8514-45E97E1E06BA}"/>
    <cellStyle name="60% - Accent5 2 2 4 3 4" xfId="19855" xr:uid="{1B79DDE6-5DF0-46CB-9D7B-80B5A2478326}"/>
    <cellStyle name="60% - Accent5 2 2 4 3 5" xfId="7913" xr:uid="{A691E359-2213-48AA-898A-DC6885EAFA33}"/>
    <cellStyle name="60% - Accent5 2 2 4 4" xfId="3459" xr:uid="{5A7D5ADB-C4A7-4DBF-AAB9-CDEC3D22CDA6}"/>
    <cellStyle name="60% - Accent5 2 2 4 4 2" xfId="15422" xr:uid="{5C9784EA-159D-432D-B256-FD78504CEEC7}"/>
    <cellStyle name="60% - Accent5 2 2 4 4 3" xfId="21381" xr:uid="{5858659A-6280-471B-9D69-2A8E80F02378}"/>
    <cellStyle name="60% - Accent5 2 2 4 4 4" xfId="9439" xr:uid="{D84904B3-CCC2-4F0A-8C28-2A69D0F36262}"/>
    <cellStyle name="60% - Accent5 2 2 4 5" xfId="12452" xr:uid="{8260A551-9368-4825-BCC0-9104B516DF63}"/>
    <cellStyle name="60% - Accent5 2 2 4 6" xfId="18411" xr:uid="{4FADC943-4BC1-4DA2-8307-B13122BB435B}"/>
    <cellStyle name="60% - Accent5 2 2 4 7" xfId="6469" xr:uid="{20BE743C-E510-439F-9AC0-51AD5979B1E2}"/>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3" xfId="23199" xr:uid="{5B598967-38FD-4C03-B04C-95850A2CBE30}"/>
    <cellStyle name="60% - Accent5 2 2 5 2 2 4" xfId="11257" xr:uid="{A1BED904-6281-4E7D-9631-74336629B323}"/>
    <cellStyle name="60% - Accent5 2 2 5 2 3" xfId="14270" xr:uid="{5BA0595B-42AE-4D98-8079-494201420251}"/>
    <cellStyle name="60% - Accent5 2 2 5 2 4" xfId="20229" xr:uid="{52DAE5A1-08A2-4973-ADE5-97146F5918CD}"/>
    <cellStyle name="60% - Accent5 2 2 5 2 5" xfId="8287" xr:uid="{A2489D1F-BEDC-4EED-8C28-B73A7950404F}"/>
    <cellStyle name="60% - Accent5 2 2 5 3" xfId="3833" xr:uid="{0CC1BCA3-D93D-4CF5-AFD7-F81DCCC29FF6}"/>
    <cellStyle name="60% - Accent5 2 2 5 3 2" xfId="15796" xr:uid="{60505D79-7BFD-4687-8A95-2F63736A9B22}"/>
    <cellStyle name="60% - Accent5 2 2 5 3 3" xfId="21755" xr:uid="{8E07C4D9-1144-4087-830D-7457C0772584}"/>
    <cellStyle name="60% - Accent5 2 2 5 3 4" xfId="9813" xr:uid="{2B30A67F-208C-4645-A23C-0DE0FA5C5867}"/>
    <cellStyle name="60% - Accent5 2 2 5 4" xfId="12826" xr:uid="{1B4D97D9-C95A-4863-8DBC-04F5CE0EE98D}"/>
    <cellStyle name="60% - Accent5 2 2 5 5" xfId="18785" xr:uid="{99BF186D-3099-4061-9827-12383786E66C}"/>
    <cellStyle name="60% - Accent5 2 2 5 6" xfId="6843" xr:uid="{4CEC9244-06E9-450E-9A4B-51811FDCAE1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3" xfId="22477" xr:uid="{2405B8D2-D3D7-43A6-9777-3CD69A3DA2EE}"/>
    <cellStyle name="60% - Accent5 2 2 6 2 4" xfId="10535" xr:uid="{6F654206-EAA3-4766-A714-286955C7EA6F}"/>
    <cellStyle name="60% - Accent5 2 2 6 3" xfId="13548" xr:uid="{2C376082-2A5C-41C3-8635-12BB67A58298}"/>
    <cellStyle name="60% - Accent5 2 2 6 4" xfId="19507" xr:uid="{35AC6C35-C2F9-4876-BAB5-42AEF116D5F0}"/>
    <cellStyle name="60% - Accent5 2 2 6 5" xfId="7565" xr:uid="{80AEDBA2-090A-43B2-AADD-F11E16FDBA0A}"/>
    <cellStyle name="60% - Accent5 2 2 7" xfId="3111" xr:uid="{D9F93F91-C985-4079-88AC-88400A7A6687}"/>
    <cellStyle name="60% - Accent5 2 2 7 2" xfId="15074" xr:uid="{2168961F-41A2-4DCF-9312-DCBCBBD58F2B}"/>
    <cellStyle name="60% - Accent5 2 2 7 3" xfId="21033" xr:uid="{8225390B-A2E2-4499-B33A-F392C7EB1B64}"/>
    <cellStyle name="60% - Accent5 2 2 7 4" xfId="9091" xr:uid="{D2B8D156-FFBA-4B58-8644-9E53B0AC50CA}"/>
    <cellStyle name="60% - Accent5 2 2 8" xfId="12104" xr:uid="{0FB1F3B1-90C6-4225-A1D4-759CA5C0DC31}"/>
    <cellStyle name="60% - Accent5 2 2 9" xfId="18063" xr:uid="{F70412B9-9721-4AF4-9E02-D5B999993E41}"/>
    <cellStyle name="60% - Accent5 2 3" xfId="199" xr:uid="{00000000-0005-0000-0000-000053000000}"/>
    <cellStyle name="60% - Accent5 2 3 2" xfId="547" xr:uid="{00000000-0005-0000-0000-000053000000}"/>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3" xfId="23605" xr:uid="{5CDE7797-65A2-44F0-BE66-BEC4C96A0910}"/>
    <cellStyle name="60% - Accent5 2 3 2 2 2 2 4" xfId="11663" xr:uid="{E74EDE16-CBD6-4BAF-BB63-B9827931D8EF}"/>
    <cellStyle name="60% - Accent5 2 3 2 2 2 3" xfId="14676" xr:uid="{DEF5F8F8-9340-4A72-98C2-96FB83E1B870}"/>
    <cellStyle name="60% - Accent5 2 3 2 2 2 4" xfId="20635" xr:uid="{DB319D21-1642-4AFF-846B-D539B687534B}"/>
    <cellStyle name="60% - Accent5 2 3 2 2 2 5" xfId="8693" xr:uid="{3E6E31CA-1A1A-4C0F-85FF-331259E7B62C}"/>
    <cellStyle name="60% - Accent5 2 3 2 2 3" xfId="4239" xr:uid="{4C554BCC-12A7-48F7-9FBE-7B9FD704B4FF}"/>
    <cellStyle name="60% - Accent5 2 3 2 2 3 2" xfId="16202" xr:uid="{66E5AE36-100A-4D89-A1FB-8A7ACD2B1C92}"/>
    <cellStyle name="60% - Accent5 2 3 2 2 3 3" xfId="22161" xr:uid="{63669A65-6E18-422F-AFEE-EA0DE80B0DF8}"/>
    <cellStyle name="60% - Accent5 2 3 2 2 3 4" xfId="10219" xr:uid="{44DBD3FD-C91F-465E-8A7A-761C6ADFF7B6}"/>
    <cellStyle name="60% - Accent5 2 3 2 2 4" xfId="13232" xr:uid="{3D5D19F1-D97D-418E-A49D-816D838900F1}"/>
    <cellStyle name="60% - Accent5 2 3 2 2 5" xfId="19191" xr:uid="{DEE9F9AC-6E32-4D19-AC01-9DF4939C75D0}"/>
    <cellStyle name="60% - Accent5 2 3 2 2 6" xfId="7249" xr:uid="{F85B7BBC-EE55-40E0-AE8F-FA2AF994BAC8}"/>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3" xfId="22883" xr:uid="{1C79A295-2990-44EF-9A8A-47A023D6C58C}"/>
    <cellStyle name="60% - Accent5 2 3 2 3 2 4" xfId="10941" xr:uid="{7F926851-E2DE-49C0-87CB-3D94394E4225}"/>
    <cellStyle name="60% - Accent5 2 3 2 3 3" xfId="13954" xr:uid="{2B448100-0DFF-4804-9E7B-6995D7B82361}"/>
    <cellStyle name="60% - Accent5 2 3 2 3 4" xfId="19913" xr:uid="{BBCDC1BC-59C3-4F27-8DF5-8513AAAA6825}"/>
    <cellStyle name="60% - Accent5 2 3 2 3 5" xfId="7971" xr:uid="{D0E6E9BB-2FDD-4D4A-924A-0D701313A54E}"/>
    <cellStyle name="60% - Accent5 2 3 2 4" xfId="3517" xr:uid="{996A71BD-B4C8-4080-88B6-82E3AB928340}"/>
    <cellStyle name="60% - Accent5 2 3 2 4 2" xfId="15480" xr:uid="{36C04CBB-6129-45F0-A3DA-FE381BBEADBD}"/>
    <cellStyle name="60% - Accent5 2 3 2 4 3" xfId="21439" xr:uid="{46FE0AE5-5FC3-42AA-B02C-7FE5865B164B}"/>
    <cellStyle name="60% - Accent5 2 3 2 4 4" xfId="9497" xr:uid="{58A46BC6-6171-4A38-9EAA-24010C8BDBDA}"/>
    <cellStyle name="60% - Accent5 2 3 2 5" xfId="12510" xr:uid="{8B268B41-5923-47D9-874B-042E0C151829}"/>
    <cellStyle name="60% - Accent5 2 3 2 6" xfId="18469" xr:uid="{B2520F9F-BC83-4BC2-9081-766BEADDBE4A}"/>
    <cellStyle name="60% - Accent5 2 3 2 7" xfId="6527" xr:uid="{1F0A257F-34F5-4076-9FE4-0054BDE6F85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3" xfId="23257" xr:uid="{B8862B83-057E-4639-9C2C-B0442829B11A}"/>
    <cellStyle name="60% - Accent5 2 3 3 2 2 4" xfId="11315" xr:uid="{69EE0CBE-85C8-4472-9243-2C1559B8BCCF}"/>
    <cellStyle name="60% - Accent5 2 3 3 2 3" xfId="14328" xr:uid="{DE4B69EF-A9B3-4C82-8537-E2A284512E14}"/>
    <cellStyle name="60% - Accent5 2 3 3 2 4" xfId="20287" xr:uid="{FC77DBC6-67AE-4D49-B62F-C6CAE946B8DC}"/>
    <cellStyle name="60% - Accent5 2 3 3 2 5" xfId="8345" xr:uid="{714C400B-8EBC-426A-9F63-C346140241A3}"/>
    <cellStyle name="60% - Accent5 2 3 3 3" xfId="3891" xr:uid="{33032C91-A83F-47D0-BFB8-F5FFCFB72DB0}"/>
    <cellStyle name="60% - Accent5 2 3 3 3 2" xfId="15854" xr:uid="{5EBC18A7-B59E-413F-85B1-03C3ACA723D4}"/>
    <cellStyle name="60% - Accent5 2 3 3 3 3" xfId="21813" xr:uid="{9D487C75-4B75-44EA-8519-8AB907116DBA}"/>
    <cellStyle name="60% - Accent5 2 3 3 3 4" xfId="9871" xr:uid="{3D7C3F9E-048B-4642-9E1C-4360DF627518}"/>
    <cellStyle name="60% - Accent5 2 3 3 4" xfId="12884" xr:uid="{38A3200E-6A87-4036-A3EE-35372C83A99E}"/>
    <cellStyle name="60% - Accent5 2 3 3 5" xfId="18843" xr:uid="{B89DC8D3-6BFB-4CFD-82B1-6ECCB59FB9B9}"/>
    <cellStyle name="60% - Accent5 2 3 3 6" xfId="6901" xr:uid="{4EA796DC-A430-4B83-AC78-51763C7780B5}"/>
    <cellStyle name="60% - Accent5 2 3 4" xfId="1643" xr:uid="{00000000-0005-0000-0000-000053000000}"/>
    <cellStyle name="60% - Accent5 2 3 4 2" xfId="4613" xr:uid="{4ADD7047-A4DE-41A2-B86F-421E4D1794CF}"/>
    <cellStyle name="60% - Accent5 2 3 4 2 2" xfId="16576" xr:uid="{F3AD761E-0732-44BA-99C6-C113E041BED4}"/>
    <cellStyle name="60% - Accent5 2 3 4 2 3" xfId="22535" xr:uid="{E68EDC4B-E010-4AA7-BE4B-7742E3C95652}"/>
    <cellStyle name="60% - Accent5 2 3 4 2 4" xfId="10593" xr:uid="{98B05B32-31B8-4C6F-9EC0-40E85F56624E}"/>
    <cellStyle name="60% - Accent5 2 3 4 3" xfId="13606" xr:uid="{2C82B997-7D0E-42FB-BBCC-E9EFF61B4445}"/>
    <cellStyle name="60% - Accent5 2 3 4 4" xfId="19565" xr:uid="{56FDFC2E-8316-436E-9490-57AD545F74C2}"/>
    <cellStyle name="60% - Accent5 2 3 4 5" xfId="7623" xr:uid="{31DA8B9D-D5E7-4C8B-B2A8-29897354A1EB}"/>
    <cellStyle name="60% - Accent5 2 3 5" xfId="3169" xr:uid="{0C57DDD8-F388-4F9C-867C-617D1EE119F0}"/>
    <cellStyle name="60% - Accent5 2 3 5 2" xfId="15132" xr:uid="{1FB10D86-0D0B-43CB-A57C-471309B819B3}"/>
    <cellStyle name="60% - Accent5 2 3 5 3" xfId="21091" xr:uid="{68CFCCD9-9ACA-48BC-99D2-F1C479803E8D}"/>
    <cellStyle name="60% - Accent5 2 3 5 4" xfId="9149" xr:uid="{11A67272-3B91-4893-B1F8-8117FD3CAA11}"/>
    <cellStyle name="60% - Accent5 2 3 6" xfId="12162" xr:uid="{87F3E5FA-8668-4B80-92DB-333BDE1271A4}"/>
    <cellStyle name="60% - Accent5 2 3 7" xfId="18121" xr:uid="{A3DD3D59-60DB-488E-94CC-CCA21FAE640C}"/>
    <cellStyle name="60% - Accent5 2 3 8" xfId="6179" xr:uid="{2C04CFBA-5AE0-47DA-AED9-BF7F9C1900CD}"/>
    <cellStyle name="60% - Accent5 2 4" xfId="315" xr:uid="{00000000-0005-0000-0000-000053000000}"/>
    <cellStyle name="60% - Accent5 2 4 2" xfId="663" xr:uid="{00000000-0005-0000-0000-000053000000}"/>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3" xfId="23721" xr:uid="{484068E2-402A-4A04-BA84-6FB576EC6DAC}"/>
    <cellStyle name="60% - Accent5 2 4 2 2 2 2 4" xfId="11779" xr:uid="{F8B10471-42B1-472D-95D4-2389AD56EF91}"/>
    <cellStyle name="60% - Accent5 2 4 2 2 2 3" xfId="14792" xr:uid="{614F478C-FB7D-4EEF-BBB5-12A256CADB55}"/>
    <cellStyle name="60% - Accent5 2 4 2 2 2 4" xfId="20751" xr:uid="{67EA3FEC-CA18-4665-A589-8A0C64B218EF}"/>
    <cellStyle name="60% - Accent5 2 4 2 2 2 5" xfId="8809" xr:uid="{72690578-51C8-4022-8956-8C7A6C92482A}"/>
    <cellStyle name="60% - Accent5 2 4 2 2 3" xfId="4355" xr:uid="{BBBD4611-3229-4761-AA7C-74968FC6755E}"/>
    <cellStyle name="60% - Accent5 2 4 2 2 3 2" xfId="16318" xr:uid="{18B20BAB-C69E-43D9-9102-0E4B2F868A05}"/>
    <cellStyle name="60% - Accent5 2 4 2 2 3 3" xfId="22277" xr:uid="{8CADE39C-8990-4EE3-9145-DAD6D5CFA695}"/>
    <cellStyle name="60% - Accent5 2 4 2 2 3 4" xfId="10335" xr:uid="{580B3003-F445-456D-A169-E203B2331E84}"/>
    <cellStyle name="60% - Accent5 2 4 2 2 4" xfId="13348" xr:uid="{4C656B8B-2906-4605-88E2-D00BB8FE7B20}"/>
    <cellStyle name="60% - Accent5 2 4 2 2 5" xfId="19307" xr:uid="{98E07B38-8753-4358-AAB9-EB2E4CBE178C}"/>
    <cellStyle name="60% - Accent5 2 4 2 2 6" xfId="7365" xr:uid="{A38F60EC-803C-4534-8824-6606D61C10E0}"/>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3" xfId="22999" xr:uid="{93F4A00D-498A-42D6-9BF0-04C507FA8D7F}"/>
    <cellStyle name="60% - Accent5 2 4 2 3 2 4" xfId="11057" xr:uid="{BEF9006E-A798-4358-BD93-3DF9DB650B49}"/>
    <cellStyle name="60% - Accent5 2 4 2 3 3" xfId="14070" xr:uid="{DEEF4954-BE0E-45DF-B43F-0C8133541728}"/>
    <cellStyle name="60% - Accent5 2 4 2 3 4" xfId="20029" xr:uid="{F46C53E0-05AF-4EB8-A1F0-3DD4864CE6EE}"/>
    <cellStyle name="60% - Accent5 2 4 2 3 5" xfId="8087" xr:uid="{2C641212-823B-4A78-9F7E-AC36D7CAD739}"/>
    <cellStyle name="60% - Accent5 2 4 2 4" xfId="3633" xr:uid="{28A286D9-F419-4829-86E3-046FBA8393D6}"/>
    <cellStyle name="60% - Accent5 2 4 2 4 2" xfId="15596" xr:uid="{5B882A0C-4220-4137-91F3-F427F4165879}"/>
    <cellStyle name="60% - Accent5 2 4 2 4 3" xfId="21555" xr:uid="{640EE049-944C-4B9D-8C79-8383F3D34693}"/>
    <cellStyle name="60% - Accent5 2 4 2 4 4" xfId="9613" xr:uid="{4D6D5C92-B0B2-4887-B788-1595A8D0B8FB}"/>
    <cellStyle name="60% - Accent5 2 4 2 5" xfId="12626" xr:uid="{51055ECD-0D75-43DD-91A8-5358A5C3BA9E}"/>
    <cellStyle name="60% - Accent5 2 4 2 6" xfId="18585" xr:uid="{9BD55679-A712-4D06-BD76-FA0ECD8197C9}"/>
    <cellStyle name="60% - Accent5 2 4 2 7" xfId="6643" xr:uid="{B80F7B9A-95E2-4718-AF74-6B3E1DED076B}"/>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3" xfId="23373" xr:uid="{A56A594D-A1D4-460B-B7D1-AF35FE743F86}"/>
    <cellStyle name="60% - Accent5 2 4 3 2 2 4" xfId="11431" xr:uid="{457ACEA2-0C8E-42A6-B237-FAED9AB1E267}"/>
    <cellStyle name="60% - Accent5 2 4 3 2 3" xfId="14444" xr:uid="{334BA312-671D-4F4B-98EB-BBF4C4729C3A}"/>
    <cellStyle name="60% - Accent5 2 4 3 2 4" xfId="20403" xr:uid="{7FD072CD-236E-4FBF-8686-C62A4CC6141B}"/>
    <cellStyle name="60% - Accent5 2 4 3 2 5" xfId="8461" xr:uid="{919F787D-BCD8-4FBC-B561-753815A73D7A}"/>
    <cellStyle name="60% - Accent5 2 4 3 3" xfId="4007" xr:uid="{E5A54534-4633-48EC-A70E-FD684BFC3B9C}"/>
    <cellStyle name="60% - Accent5 2 4 3 3 2" xfId="15970" xr:uid="{21E9A295-C32E-403F-BB24-C2BAAA354FCF}"/>
    <cellStyle name="60% - Accent5 2 4 3 3 3" xfId="21929" xr:uid="{9DFB5166-1776-43CC-AEE1-2FA1490CF6A7}"/>
    <cellStyle name="60% - Accent5 2 4 3 3 4" xfId="9987" xr:uid="{A5821993-DFE6-4B9F-8CFE-0803B16FD10E}"/>
    <cellStyle name="60% - Accent5 2 4 3 4" xfId="13000" xr:uid="{F4C72A47-D36D-44B0-8166-EA2D31644A25}"/>
    <cellStyle name="60% - Accent5 2 4 3 5" xfId="18959" xr:uid="{9CD6823C-BDA1-48E3-B681-0B8EC3BB91B5}"/>
    <cellStyle name="60% - Accent5 2 4 3 6" xfId="7017" xr:uid="{B06F8CE9-B040-46B2-83D7-5800F52D7CE5}"/>
    <cellStyle name="60% - Accent5 2 4 4" xfId="1759" xr:uid="{00000000-0005-0000-0000-000053000000}"/>
    <cellStyle name="60% - Accent5 2 4 4 2" xfId="4729" xr:uid="{42CA4219-182B-44EB-B5D9-003C421DCCEC}"/>
    <cellStyle name="60% - Accent5 2 4 4 2 2" xfId="16692" xr:uid="{AEC6AB27-A68A-40A3-95F8-45F4E54CEB9B}"/>
    <cellStyle name="60% - Accent5 2 4 4 2 3" xfId="22651" xr:uid="{055370AF-923F-4EE5-B1A7-A0021E0FB730}"/>
    <cellStyle name="60% - Accent5 2 4 4 2 4" xfId="10709" xr:uid="{8BC204DC-BBF8-482A-8C94-5FA4CAB525AA}"/>
    <cellStyle name="60% - Accent5 2 4 4 3" xfId="13722" xr:uid="{A1025DAA-87C2-464E-B7C9-0AF928C24C24}"/>
    <cellStyle name="60% - Accent5 2 4 4 4" xfId="19681" xr:uid="{0726ED9A-1A40-42F1-B5C5-EFBC946DE021}"/>
    <cellStyle name="60% - Accent5 2 4 4 5" xfId="7739" xr:uid="{98742A50-8490-4DEE-9A84-9FB3412A691A}"/>
    <cellStyle name="60% - Accent5 2 4 5" xfId="3285" xr:uid="{EF9547C3-FD61-4743-81EC-83885C3F5E51}"/>
    <cellStyle name="60% - Accent5 2 4 5 2" xfId="15248" xr:uid="{3AF26ADA-1E47-4CDC-A14A-06B68EEB7B33}"/>
    <cellStyle name="60% - Accent5 2 4 5 3" xfId="21207" xr:uid="{FCD727F4-507D-4F59-97F8-C6550A94F7D3}"/>
    <cellStyle name="60% - Accent5 2 4 5 4" xfId="9265" xr:uid="{0FC434D1-7073-4EF0-A452-1BB8ABCF1F0B}"/>
    <cellStyle name="60% - Accent5 2 4 6" xfId="12278" xr:uid="{DB3707CD-1452-4F6F-9F04-96D555DB3C6E}"/>
    <cellStyle name="60% - Accent5 2 4 7" xfId="18237" xr:uid="{3BC65A8C-C901-4278-AC70-1F32E1D16311}"/>
    <cellStyle name="60% - Accent5 2 4 8" xfId="6295" xr:uid="{7E5497C6-B61B-4ABD-AAF5-877DA50AA73D}"/>
    <cellStyle name="60% - Accent5 2 5" xfId="431" xr:uid="{00000000-0005-0000-0000-000053000000}"/>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3" xfId="23489" xr:uid="{C49177DF-FBE1-4FE9-BF39-5BFBD0945176}"/>
    <cellStyle name="60% - Accent5 2 5 2 2 2 4" xfId="11547" xr:uid="{9A22631D-517F-4E2C-A658-E823BCBDB6FD}"/>
    <cellStyle name="60% - Accent5 2 5 2 2 3" xfId="14560" xr:uid="{17FE5440-A831-4357-950D-007BE53E4B7E}"/>
    <cellStyle name="60% - Accent5 2 5 2 2 4" xfId="20519" xr:uid="{99E7EB9A-6E9A-4BC8-96DB-328F324B13EF}"/>
    <cellStyle name="60% - Accent5 2 5 2 2 5" xfId="8577" xr:uid="{252583B4-D457-43C8-902B-E5A54C8FF11A}"/>
    <cellStyle name="60% - Accent5 2 5 2 3" xfId="4123" xr:uid="{631E2A27-9897-4255-AF0B-7979D9756DA4}"/>
    <cellStyle name="60% - Accent5 2 5 2 3 2" xfId="16086" xr:uid="{855B0CD1-578F-4BEB-9A82-D2AB7CAFBC2F}"/>
    <cellStyle name="60% - Accent5 2 5 2 3 3" xfId="22045" xr:uid="{1711B41D-7633-4E15-AE44-77039E8EBF11}"/>
    <cellStyle name="60% - Accent5 2 5 2 3 4" xfId="10103" xr:uid="{7BB3DB54-DEA9-417D-A0C2-32EC56F71C6E}"/>
    <cellStyle name="60% - Accent5 2 5 2 4" xfId="13116" xr:uid="{0D7C23D3-CCBB-4FBA-976D-E5EF7AB53E43}"/>
    <cellStyle name="60% - Accent5 2 5 2 5" xfId="19075" xr:uid="{2B34E454-3C37-4613-BE4D-EF519385D6D5}"/>
    <cellStyle name="60% - Accent5 2 5 2 6" xfId="7133" xr:uid="{79802D5E-F77E-4928-A079-448A6FC169A3}"/>
    <cellStyle name="60% - Accent5 2 5 3" xfId="1875" xr:uid="{00000000-0005-0000-0000-000053000000}"/>
    <cellStyle name="60% - Accent5 2 5 3 2" xfId="4845" xr:uid="{843F7812-B569-48A4-81DA-B314421D87ED}"/>
    <cellStyle name="60% - Accent5 2 5 3 2 2" xfId="16808" xr:uid="{2760381C-8900-4F74-AD07-E7B8C5322C70}"/>
    <cellStyle name="60% - Accent5 2 5 3 2 3" xfId="22767" xr:uid="{493B3394-AB9F-49A1-AFFD-8598ED9DE593}"/>
    <cellStyle name="60% - Accent5 2 5 3 2 4" xfId="10825" xr:uid="{B96C1D6A-0D46-4D55-B391-3747C387D2E7}"/>
    <cellStyle name="60% - Accent5 2 5 3 3" xfId="13838" xr:uid="{2FCBA202-2891-461A-B3F0-1A74C392E791}"/>
    <cellStyle name="60% - Accent5 2 5 3 4" xfId="19797" xr:uid="{E48EB471-7D25-4BD2-B0BC-5A9CAC6BD670}"/>
    <cellStyle name="60% - Accent5 2 5 3 5" xfId="7855" xr:uid="{70169BA3-B60E-4BC2-BA1C-5EF15E74662D}"/>
    <cellStyle name="60% - Accent5 2 5 4" xfId="3401" xr:uid="{650644D9-C7BB-42D7-9BC1-26F00894DCA6}"/>
    <cellStyle name="60% - Accent5 2 5 4 2" xfId="15364" xr:uid="{D878CA63-E807-4F98-8614-D34107A813E6}"/>
    <cellStyle name="60% - Accent5 2 5 4 3" xfId="21323" xr:uid="{30E963B4-64A5-4F20-AB6C-D5347A446687}"/>
    <cellStyle name="60% - Accent5 2 5 4 4" xfId="9381" xr:uid="{4F376C67-5498-4463-9077-B7FC69FCD9B8}"/>
    <cellStyle name="60% - Accent5 2 5 5" xfId="12394" xr:uid="{4AF818D5-2472-4B71-AE77-BBB9221073E7}"/>
    <cellStyle name="60% - Accent5 2 5 6" xfId="18353" xr:uid="{8F52496A-1BA6-445C-A285-55E26CD7844F}"/>
    <cellStyle name="60% - Accent5 2 5 7" xfId="6411" xr:uid="{FF85B6C8-683F-4278-B819-0BDC5E18843A}"/>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3" xfId="23141" xr:uid="{17481812-8496-4D97-AC10-264801F243E9}"/>
    <cellStyle name="60% - Accent5 2 6 2 2 4" xfId="11199" xr:uid="{5A4D7130-81CA-40DD-A271-F53C8C2DE1AC}"/>
    <cellStyle name="60% - Accent5 2 6 2 3" xfId="14212" xr:uid="{918CC0D0-61FF-4F5A-B51C-244A3F6B51F1}"/>
    <cellStyle name="60% - Accent5 2 6 2 4" xfId="20171" xr:uid="{9AF61D8B-D891-4DA4-8052-06E2F1C32864}"/>
    <cellStyle name="60% - Accent5 2 6 2 5" xfId="8229" xr:uid="{AC7C1472-716F-4DAB-8D2E-C8B00366AA8A}"/>
    <cellStyle name="60% - Accent5 2 6 3" xfId="3775" xr:uid="{275E6F4A-F291-4DD3-A14F-201E950D5557}"/>
    <cellStyle name="60% - Accent5 2 6 3 2" xfId="15738" xr:uid="{D466A94C-B2B8-41E4-9C88-0B7FD2A1F3B4}"/>
    <cellStyle name="60% - Accent5 2 6 3 3" xfId="21697" xr:uid="{7FAA3FEE-17FF-4C71-B39F-AF042A1E3563}"/>
    <cellStyle name="60% - Accent5 2 6 3 4" xfId="9755" xr:uid="{7D6F87C3-187A-4972-A823-7F0AA87C2F92}"/>
    <cellStyle name="60% - Accent5 2 6 4" xfId="12768" xr:uid="{2CA23F75-A776-43BE-AA37-2084B7583E02}"/>
    <cellStyle name="60% - Accent5 2 6 5" xfId="18727" xr:uid="{68C504EE-97BE-4A7F-B247-0E40D80CAC98}"/>
    <cellStyle name="60% - Accent5 2 6 6" xfId="6785" xr:uid="{15897493-E7EB-4FB8-9BEF-F3AF848BBBF8}"/>
    <cellStyle name="60% - Accent5 2 7" xfId="1527" xr:uid="{00000000-0005-0000-0000-000053000000}"/>
    <cellStyle name="60% - Accent5 2 7 2" xfId="4497" xr:uid="{621558AC-EFE5-42CA-8665-02A798FDD327}"/>
    <cellStyle name="60% - Accent5 2 7 2 2" xfId="16460" xr:uid="{D5B3514F-948A-489A-B722-0D85146BFF8F}"/>
    <cellStyle name="60% - Accent5 2 7 2 3" xfId="22419" xr:uid="{6AB6C600-C514-4CB3-A3AA-6E904B3F2AE7}"/>
    <cellStyle name="60% - Accent5 2 7 2 4" xfId="10477" xr:uid="{EAA66B23-CE78-4748-912B-226F215BC47D}"/>
    <cellStyle name="60% - Accent5 2 7 3" xfId="13490" xr:uid="{8CCBF81E-4F80-4F29-AD3E-BACEB8ED7427}"/>
    <cellStyle name="60% - Accent5 2 7 4" xfId="19449" xr:uid="{8965A08C-C2B4-4A34-9CD4-AFE9B3C4810C}"/>
    <cellStyle name="60% - Accent5 2 7 5" xfId="7507" xr:uid="{4C0828BA-AE77-4BF5-9F09-3CC6B48DD4F0}"/>
    <cellStyle name="60% - Accent5 2 8" xfId="3053" xr:uid="{EDFE1B81-527D-4D91-B4B4-AB9AECA71DD2}"/>
    <cellStyle name="60% - Accent5 2 8 2" xfId="15016" xr:uid="{BD8EB9E2-052B-48CA-BFDA-36E69CA34B97}"/>
    <cellStyle name="60% - Accent5 2 8 3" xfId="20975" xr:uid="{AE30D4A5-1C65-48D6-A9C3-8275214E0DA5}"/>
    <cellStyle name="60% - Accent5 2 8 4" xfId="9033" xr:uid="{EA58EC43-C3DB-41F8-9D27-908286CB72E0}"/>
    <cellStyle name="60% - Accent5 2 9" xfId="12046" xr:uid="{117E83BF-3932-46B1-9422-8C8B7FEC2D4A}"/>
    <cellStyle name="60% - Accent5 3" xfId="110" xr:uid="{00000000-0005-0000-0000-00007E000000}"/>
    <cellStyle name="60% - Accent5 3 10" xfId="6090" xr:uid="{40260761-4545-4B0C-BDD6-D3779FB2A0E9}"/>
    <cellStyle name="60% - Accent5 3 2" xfId="226" xr:uid="{00000000-0005-0000-0000-00007E000000}"/>
    <cellStyle name="60% - Accent5 3 2 2" xfId="574" xr:uid="{00000000-0005-0000-0000-00007E000000}"/>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3" xfId="23632" xr:uid="{355111FB-54DE-44C7-AC50-FDC551D3610C}"/>
    <cellStyle name="60% - Accent5 3 2 2 2 2 2 4" xfId="11690" xr:uid="{51C4A219-3F26-455F-9885-8612B762E01D}"/>
    <cellStyle name="60% - Accent5 3 2 2 2 2 3" xfId="14703" xr:uid="{29E71CB1-476C-4F31-8EC7-D270545E4C81}"/>
    <cellStyle name="60% - Accent5 3 2 2 2 2 4" xfId="20662" xr:uid="{15C96DCA-595B-4498-810A-AC630FD931D4}"/>
    <cellStyle name="60% - Accent5 3 2 2 2 2 5" xfId="8720" xr:uid="{8FE56F0D-DDF2-4CA9-8A3F-B55B5F5CB021}"/>
    <cellStyle name="60% - Accent5 3 2 2 2 3" xfId="4266" xr:uid="{75C97135-79FD-4BCE-8465-169C7C7E5BDF}"/>
    <cellStyle name="60% - Accent5 3 2 2 2 3 2" xfId="16229" xr:uid="{619CD74F-BE84-4368-BB28-4557E31F114E}"/>
    <cellStyle name="60% - Accent5 3 2 2 2 3 3" xfId="22188" xr:uid="{8A99BE93-9DA0-4EEF-8D43-F2E8F6D81F56}"/>
    <cellStyle name="60% - Accent5 3 2 2 2 3 4" xfId="10246" xr:uid="{BC0A8886-DFB4-40DE-8DBA-39F6D53F2E0D}"/>
    <cellStyle name="60% - Accent5 3 2 2 2 4" xfId="13259" xr:uid="{7087BD94-4EE2-43C2-AC2F-F6820C189A5F}"/>
    <cellStyle name="60% - Accent5 3 2 2 2 5" xfId="19218" xr:uid="{8DD9A2E1-E0D7-4C4E-941D-4A856C72794D}"/>
    <cellStyle name="60% - Accent5 3 2 2 2 6" xfId="7276" xr:uid="{C3F1CE37-C572-4BFA-9F9F-111CCF950DB9}"/>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3" xfId="22910" xr:uid="{7422FF30-7938-4D74-A2DB-395C89CE3B8E}"/>
    <cellStyle name="60% - Accent5 3 2 2 3 2 4" xfId="10968" xr:uid="{6D7A2306-A6BC-41F5-B881-6F81D48083E4}"/>
    <cellStyle name="60% - Accent5 3 2 2 3 3" xfId="13981" xr:uid="{C05B2829-1019-4C75-BBF0-761BEB1ED3BE}"/>
    <cellStyle name="60% - Accent5 3 2 2 3 4" xfId="19940" xr:uid="{054F23AC-1AEF-48CB-96CD-D004B1689BF8}"/>
    <cellStyle name="60% - Accent5 3 2 2 3 5" xfId="7998" xr:uid="{2233CF34-FD4C-44F8-9673-23F765533935}"/>
    <cellStyle name="60% - Accent5 3 2 2 4" xfId="3544" xr:uid="{526A38CC-04B5-4A7C-B9B1-FE708B47C0D6}"/>
    <cellStyle name="60% - Accent5 3 2 2 4 2" xfId="15507" xr:uid="{13FD89CF-48BC-4C73-986B-BC3F8D7BF6D7}"/>
    <cellStyle name="60% - Accent5 3 2 2 4 3" xfId="21466" xr:uid="{CA2D0703-55E8-4417-B80C-79F840D642B5}"/>
    <cellStyle name="60% - Accent5 3 2 2 4 4" xfId="9524" xr:uid="{59B731B4-FDB8-4EE1-837B-2A80D73D23AB}"/>
    <cellStyle name="60% - Accent5 3 2 2 5" xfId="12537" xr:uid="{63404EA1-0789-49FA-8B9F-7E87D11F1898}"/>
    <cellStyle name="60% - Accent5 3 2 2 6" xfId="18496" xr:uid="{F06D2436-E6A4-4335-AF88-696BC9007468}"/>
    <cellStyle name="60% - Accent5 3 2 2 7" xfId="6554" xr:uid="{35E7B568-B08C-433F-A7AD-578EE41DDB7A}"/>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3" xfId="23284" xr:uid="{C750B88D-5716-4090-A575-820238B36281}"/>
    <cellStyle name="60% - Accent5 3 2 3 2 2 4" xfId="11342" xr:uid="{D1C95C4D-1B17-43B5-A6E1-212C6723D752}"/>
    <cellStyle name="60% - Accent5 3 2 3 2 3" xfId="14355" xr:uid="{07576A7C-8D8C-4CBE-9207-C84174F834C7}"/>
    <cellStyle name="60% - Accent5 3 2 3 2 4" xfId="20314" xr:uid="{D42558BE-EEB4-4C7D-B252-F9EE4D48EB92}"/>
    <cellStyle name="60% - Accent5 3 2 3 2 5" xfId="8372" xr:uid="{D323DFED-0780-49A8-8694-6E7E432CF51B}"/>
    <cellStyle name="60% - Accent5 3 2 3 3" xfId="3918" xr:uid="{0761AB77-4BB1-425C-B62A-7421B4E23B49}"/>
    <cellStyle name="60% - Accent5 3 2 3 3 2" xfId="15881" xr:uid="{43886929-FD84-4E2A-9641-371B5FCD80C0}"/>
    <cellStyle name="60% - Accent5 3 2 3 3 3" xfId="21840" xr:uid="{476E5D06-8C6C-498D-A5EB-CF391A5536BA}"/>
    <cellStyle name="60% - Accent5 3 2 3 3 4" xfId="9898" xr:uid="{1285A585-3315-434C-AE84-07C82B2220BB}"/>
    <cellStyle name="60% - Accent5 3 2 3 4" xfId="12911" xr:uid="{EEE95987-339E-45E3-8E72-F84B6E344580}"/>
    <cellStyle name="60% - Accent5 3 2 3 5" xfId="18870" xr:uid="{407AE7C1-8522-44C0-96E8-0093CA35A3A3}"/>
    <cellStyle name="60% - Accent5 3 2 3 6" xfId="6928" xr:uid="{DAE3E661-5B00-4CD4-976B-060191072E60}"/>
    <cellStyle name="60% - Accent5 3 2 4" xfId="1670" xr:uid="{00000000-0005-0000-0000-00007E000000}"/>
    <cellStyle name="60% - Accent5 3 2 4 2" xfId="4640" xr:uid="{AE2EF992-63A9-47E6-B26E-4DBF97128B7C}"/>
    <cellStyle name="60% - Accent5 3 2 4 2 2" xfId="16603" xr:uid="{66B49964-6948-4636-8410-F990D99EECC1}"/>
    <cellStyle name="60% - Accent5 3 2 4 2 3" xfId="22562" xr:uid="{A0999594-EFCD-4A01-96C2-FC1326B77BBD}"/>
    <cellStyle name="60% - Accent5 3 2 4 2 4" xfId="10620" xr:uid="{F891D8E7-14C1-44AB-AF23-BFEA2773BF9B}"/>
    <cellStyle name="60% - Accent5 3 2 4 3" xfId="13633" xr:uid="{BA1A65D3-7BB6-4598-A548-2F8BD493CDE2}"/>
    <cellStyle name="60% - Accent5 3 2 4 4" xfId="19592" xr:uid="{0C50B3EE-12E4-4371-9191-592E8F6FA2B0}"/>
    <cellStyle name="60% - Accent5 3 2 4 5" xfId="7650" xr:uid="{2C841C1F-F8B8-4526-B1BE-09765399A199}"/>
    <cellStyle name="60% - Accent5 3 2 5" xfId="3196" xr:uid="{E5286D1F-6D3D-4650-A79D-74751F35FC37}"/>
    <cellStyle name="60% - Accent5 3 2 5 2" xfId="15159" xr:uid="{92C60E6C-A27A-4429-8898-06934FD8CA29}"/>
    <cellStyle name="60% - Accent5 3 2 5 3" xfId="21118" xr:uid="{D05C4015-33C4-4DB6-ABCF-191BF1C3E3B3}"/>
    <cellStyle name="60% - Accent5 3 2 5 4" xfId="9176" xr:uid="{25097561-F21E-4585-93B2-D83098F28C05}"/>
    <cellStyle name="60% - Accent5 3 2 6" xfId="12189" xr:uid="{B8E8ACA2-E241-4613-9A14-BA58F52F4057}"/>
    <cellStyle name="60% - Accent5 3 2 7" xfId="18148" xr:uid="{B9012D6C-DAA8-4A09-B26A-A2085BC38C0D}"/>
    <cellStyle name="60% - Accent5 3 2 8" xfId="6206" xr:uid="{2DB08671-EB21-4996-B207-15EEFCA22857}"/>
    <cellStyle name="60% - Accent5 3 3" xfId="342" xr:uid="{00000000-0005-0000-0000-00007E000000}"/>
    <cellStyle name="60% - Accent5 3 3 2" xfId="690" xr:uid="{00000000-0005-0000-0000-00007E000000}"/>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3" xfId="23748" xr:uid="{E41861E9-2DBC-4C58-A1C7-70688D3644DB}"/>
    <cellStyle name="60% - Accent5 3 3 2 2 2 2 4" xfId="11806" xr:uid="{D3EC03A6-F4F1-40A6-814E-AE7DC925AEA7}"/>
    <cellStyle name="60% - Accent5 3 3 2 2 2 3" xfId="14819" xr:uid="{CF086F48-A45D-4B34-9D14-074C702BB0DD}"/>
    <cellStyle name="60% - Accent5 3 3 2 2 2 4" xfId="20778" xr:uid="{E47BB714-F51C-4B5C-A615-36557FF41CCF}"/>
    <cellStyle name="60% - Accent5 3 3 2 2 2 5" xfId="8836" xr:uid="{890E8C3F-A114-46DC-A704-8FF175D83B48}"/>
    <cellStyle name="60% - Accent5 3 3 2 2 3" xfId="4382" xr:uid="{FCC074E4-6DD1-4759-AD94-E0336995E5A9}"/>
    <cellStyle name="60% - Accent5 3 3 2 2 3 2" xfId="16345" xr:uid="{A8A05D97-FF28-4F80-9464-110D353D45D5}"/>
    <cellStyle name="60% - Accent5 3 3 2 2 3 3" xfId="22304" xr:uid="{A579F033-10FA-475C-B4C8-E7970066A839}"/>
    <cellStyle name="60% - Accent5 3 3 2 2 3 4" xfId="10362" xr:uid="{D3EC057B-12D2-4F3A-B4D0-2167DC7DF956}"/>
    <cellStyle name="60% - Accent5 3 3 2 2 4" xfId="13375" xr:uid="{B2175650-4DBF-479C-93E4-8D7FBA72711F}"/>
    <cellStyle name="60% - Accent5 3 3 2 2 5" xfId="19334" xr:uid="{668A37F4-AFE3-47EB-8F88-881A92D15ADE}"/>
    <cellStyle name="60% - Accent5 3 3 2 2 6" xfId="7392" xr:uid="{C05FCA5A-BD8C-4CCC-A930-C8F84C52F603}"/>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3" xfId="23026" xr:uid="{BA33E160-CD9B-48D2-A625-92DE8B6065C1}"/>
    <cellStyle name="60% - Accent5 3 3 2 3 2 4" xfId="11084" xr:uid="{B5A1C6D0-BD56-40F1-89BC-E18D190028D0}"/>
    <cellStyle name="60% - Accent5 3 3 2 3 3" xfId="14097" xr:uid="{51C0C609-9990-47CF-A9BB-E3468E3A9220}"/>
    <cellStyle name="60% - Accent5 3 3 2 3 4" xfId="20056" xr:uid="{608EF312-B38D-4389-9DD0-E4B49CACCC8C}"/>
    <cellStyle name="60% - Accent5 3 3 2 3 5" xfId="8114" xr:uid="{15735D3E-B705-4FC1-A43A-9315DFD57DD3}"/>
    <cellStyle name="60% - Accent5 3 3 2 4" xfId="3660" xr:uid="{2C7A32B5-B0D5-4022-8DCC-1BDE7FF3DAAF}"/>
    <cellStyle name="60% - Accent5 3 3 2 4 2" xfId="15623" xr:uid="{B0E73DF6-5178-4860-B9DC-FF5CF5D82EDA}"/>
    <cellStyle name="60% - Accent5 3 3 2 4 3" xfId="21582" xr:uid="{6A6689F4-39DF-4065-837D-FA574820B6A0}"/>
    <cellStyle name="60% - Accent5 3 3 2 4 4" xfId="9640" xr:uid="{6B753771-FAC5-4828-AD9C-9F9859DD9EB4}"/>
    <cellStyle name="60% - Accent5 3 3 2 5" xfId="12653" xr:uid="{D4B7AD90-243D-4DDF-87AD-E6B8B4FD99EE}"/>
    <cellStyle name="60% - Accent5 3 3 2 6" xfId="18612" xr:uid="{2D4771B6-A3B3-4342-8FFF-F4A6AD4579B1}"/>
    <cellStyle name="60% - Accent5 3 3 2 7" xfId="6670" xr:uid="{3C29D1E3-8BF0-480A-A41C-8E654DC43055}"/>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3" xfId="23400" xr:uid="{D9F72A61-75D9-423A-8D71-1DC57962FD29}"/>
    <cellStyle name="60% - Accent5 3 3 3 2 2 4" xfId="11458" xr:uid="{1F59FF81-5E7E-4CE7-BD2D-F6C536E17C81}"/>
    <cellStyle name="60% - Accent5 3 3 3 2 3" xfId="14471" xr:uid="{D18DCD68-5A47-4B9E-BE6A-0D6775D12230}"/>
    <cellStyle name="60% - Accent5 3 3 3 2 4" xfId="20430" xr:uid="{E60D533A-9D84-44C4-991F-EB34D8B37453}"/>
    <cellStyle name="60% - Accent5 3 3 3 2 5" xfId="8488" xr:uid="{008D91D3-A3EC-4B1A-AB76-41CD6702125B}"/>
    <cellStyle name="60% - Accent5 3 3 3 3" xfId="4034" xr:uid="{AED91770-AC21-4E20-AE31-F7EFD6F41D70}"/>
    <cellStyle name="60% - Accent5 3 3 3 3 2" xfId="15997" xr:uid="{345BE22A-3778-44F3-8510-D1D8A29F9A68}"/>
    <cellStyle name="60% - Accent5 3 3 3 3 3" xfId="21956" xr:uid="{FF51A62C-1298-482A-B2DA-A3DCCA1F5656}"/>
    <cellStyle name="60% - Accent5 3 3 3 3 4" xfId="10014" xr:uid="{D573ECFE-16B6-4D5C-A649-86691AC9F7EE}"/>
    <cellStyle name="60% - Accent5 3 3 3 4" xfId="13027" xr:uid="{FE6F6917-F1D2-4E6E-8BC2-AC2DE1298233}"/>
    <cellStyle name="60% - Accent5 3 3 3 5" xfId="18986" xr:uid="{AA4E20BD-601C-4338-8545-B84C6FC2FF13}"/>
    <cellStyle name="60% - Accent5 3 3 3 6" xfId="7044" xr:uid="{382128DF-41D7-4579-B142-DB4C4634639D}"/>
    <cellStyle name="60% - Accent5 3 3 4" xfId="1786" xr:uid="{00000000-0005-0000-0000-00007E000000}"/>
    <cellStyle name="60% - Accent5 3 3 4 2" xfId="4756" xr:uid="{2E85E08F-2003-457A-9DE5-779EE755ECA2}"/>
    <cellStyle name="60% - Accent5 3 3 4 2 2" xfId="16719" xr:uid="{415B2DB8-5E58-4C63-A0E8-CE50DAA052C1}"/>
    <cellStyle name="60% - Accent5 3 3 4 2 3" xfId="22678" xr:uid="{D6236298-16F5-4996-8C00-B32BA930A239}"/>
    <cellStyle name="60% - Accent5 3 3 4 2 4" xfId="10736" xr:uid="{C1ECF015-B6A4-4BA9-B7D1-1BCF06DD6C46}"/>
    <cellStyle name="60% - Accent5 3 3 4 3" xfId="13749" xr:uid="{2FC7FC69-C0ED-432E-84FC-1A151C343D2E}"/>
    <cellStyle name="60% - Accent5 3 3 4 4" xfId="19708" xr:uid="{282C2F08-A9E4-47E5-8F80-5136882EE9CF}"/>
    <cellStyle name="60% - Accent5 3 3 4 5" xfId="7766" xr:uid="{A8E99F7D-041A-4BD5-90D1-0AD8B9AE2CC2}"/>
    <cellStyle name="60% - Accent5 3 3 5" xfId="3312" xr:uid="{D4BFE31C-8947-4CC2-91EA-C4DF0EE3C19B}"/>
    <cellStyle name="60% - Accent5 3 3 5 2" xfId="15275" xr:uid="{8E3B97D3-2C07-4784-B8D7-925CAB0B5716}"/>
    <cellStyle name="60% - Accent5 3 3 5 3" xfId="21234" xr:uid="{835860ED-0D5E-4AF4-A560-547B43D7F611}"/>
    <cellStyle name="60% - Accent5 3 3 5 4" xfId="9292" xr:uid="{1C8EDAF1-CBFD-4620-A789-D9DE65A0B473}"/>
    <cellStyle name="60% - Accent5 3 3 6" xfId="12305" xr:uid="{D228E222-A03E-4D0B-96B1-696B7D042118}"/>
    <cellStyle name="60% - Accent5 3 3 7" xfId="18264" xr:uid="{5D5041EC-4D02-46E0-92AC-F5FC7B12244A}"/>
    <cellStyle name="60% - Accent5 3 3 8" xfId="6322" xr:uid="{CBFA7DD9-76E0-4EB3-BCD0-DA8C506F3127}"/>
    <cellStyle name="60% - Accent5 3 4" xfId="458" xr:uid="{00000000-0005-0000-0000-00007E000000}"/>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3" xfId="23516" xr:uid="{7EB65261-F8E0-4925-90E8-943C1A1F963D}"/>
    <cellStyle name="60% - Accent5 3 4 2 2 2 4" xfId="11574" xr:uid="{79347AAA-1F69-4667-9FCB-194709B3D893}"/>
    <cellStyle name="60% - Accent5 3 4 2 2 3" xfId="14587" xr:uid="{0BA85BE4-A3E6-48E6-A3DF-2F5AFA4A2EF4}"/>
    <cellStyle name="60% - Accent5 3 4 2 2 4" xfId="20546" xr:uid="{0E7A893D-E25E-4339-BB64-C982D4AF2078}"/>
    <cellStyle name="60% - Accent5 3 4 2 2 5" xfId="8604" xr:uid="{E510C467-D8CC-401A-B389-DE69F798463C}"/>
    <cellStyle name="60% - Accent5 3 4 2 3" xfId="4150" xr:uid="{2C17E1D8-8CFB-48B7-94A4-049A6BB64124}"/>
    <cellStyle name="60% - Accent5 3 4 2 3 2" xfId="16113" xr:uid="{2046C27E-1389-44FB-AF40-E11560A0179F}"/>
    <cellStyle name="60% - Accent5 3 4 2 3 3" xfId="22072" xr:uid="{8E116891-D90F-4F5C-97AD-6EBEB3B67D71}"/>
    <cellStyle name="60% - Accent5 3 4 2 3 4" xfId="10130" xr:uid="{1BA24011-15BC-4866-8A24-88922CAA4EAF}"/>
    <cellStyle name="60% - Accent5 3 4 2 4" xfId="13143" xr:uid="{152EA2DD-B99B-4672-A37B-B659B06F9DA4}"/>
    <cellStyle name="60% - Accent5 3 4 2 5" xfId="19102" xr:uid="{AC5FDF06-170B-4373-A5C8-CD73224A31CA}"/>
    <cellStyle name="60% - Accent5 3 4 2 6" xfId="7160" xr:uid="{10762F96-FC80-40B4-9276-0F8663CB9A6C}"/>
    <cellStyle name="60% - Accent5 3 4 3" xfId="1902" xr:uid="{00000000-0005-0000-0000-00007E000000}"/>
    <cellStyle name="60% - Accent5 3 4 3 2" xfId="4872" xr:uid="{282747FC-5AB1-424D-B118-BB30AE998A08}"/>
    <cellStyle name="60% - Accent5 3 4 3 2 2" xfId="16835" xr:uid="{0E52788E-CF4A-4953-91B3-98B0857132AC}"/>
    <cellStyle name="60% - Accent5 3 4 3 2 3" xfId="22794" xr:uid="{7917B37D-88F2-4CD3-A2D9-60035412AF56}"/>
    <cellStyle name="60% - Accent5 3 4 3 2 4" xfId="10852" xr:uid="{F500AB1C-1660-42DC-B200-50D1C4F5D4CA}"/>
    <cellStyle name="60% - Accent5 3 4 3 3" xfId="13865" xr:uid="{D25E6A9C-17BE-469F-9A1D-28DCBCE983B8}"/>
    <cellStyle name="60% - Accent5 3 4 3 4" xfId="19824" xr:uid="{B8B66D3F-29EA-4E16-B74B-9381EE08C82F}"/>
    <cellStyle name="60% - Accent5 3 4 3 5" xfId="7882" xr:uid="{C4E6DA64-8DC8-44F8-AA22-DAF4562C78E8}"/>
    <cellStyle name="60% - Accent5 3 4 4" xfId="3428" xr:uid="{1CBFCEB5-5CFF-44DF-9FB5-22E70F79E705}"/>
    <cellStyle name="60% - Accent5 3 4 4 2" xfId="15391" xr:uid="{F34D8851-A62E-4F54-A2B9-AD158991576D}"/>
    <cellStyle name="60% - Accent5 3 4 4 3" xfId="21350" xr:uid="{E4EB113B-2903-41B8-B47B-DE944D805460}"/>
    <cellStyle name="60% - Accent5 3 4 4 4" xfId="9408" xr:uid="{A0AE63B4-566F-4522-A683-C5B70629968C}"/>
    <cellStyle name="60% - Accent5 3 4 5" xfId="12421" xr:uid="{5A0368F8-9CEE-40C4-98BD-A68F024BC8F2}"/>
    <cellStyle name="60% - Accent5 3 4 6" xfId="18380" xr:uid="{17F8A6D5-2567-4F1A-95D0-CC19EE20EFCF}"/>
    <cellStyle name="60% - Accent5 3 4 7" xfId="6438" xr:uid="{0A489960-0A7D-4EDB-93A8-FBB8FA103D09}"/>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3" xfId="23168" xr:uid="{E01A67A4-AED6-4ADA-A24A-16543DAD8D86}"/>
    <cellStyle name="60% - Accent5 3 5 2 2 4" xfId="11226" xr:uid="{148677C6-6787-45CF-8F77-DE3AA3492FF4}"/>
    <cellStyle name="60% - Accent5 3 5 2 3" xfId="14239" xr:uid="{AEE0FFE7-3299-4B3D-9FEC-E4D52F347F49}"/>
    <cellStyle name="60% - Accent5 3 5 2 4" xfId="20198" xr:uid="{96DF9DF1-EA6D-4CAB-8043-965182E20DB7}"/>
    <cellStyle name="60% - Accent5 3 5 2 5" xfId="8256" xr:uid="{C2A4C1DA-B1DA-4256-A454-A7B12D9A6FFA}"/>
    <cellStyle name="60% - Accent5 3 5 3" xfId="3802" xr:uid="{A048D030-26D9-4D05-9862-666035D81B4C}"/>
    <cellStyle name="60% - Accent5 3 5 3 2" xfId="15765" xr:uid="{5C8E4A16-DD9C-4CF0-88D0-3BC28D8AF196}"/>
    <cellStyle name="60% - Accent5 3 5 3 3" xfId="21724" xr:uid="{529045B8-1F46-4F15-BE19-B4DE6C3096D3}"/>
    <cellStyle name="60% - Accent5 3 5 3 4" xfId="9782" xr:uid="{73175918-F3B9-4DD5-A5C8-207C452CC4D6}"/>
    <cellStyle name="60% - Accent5 3 5 4" xfId="12795" xr:uid="{FEB376D6-5838-4EB4-AEF6-51CC794EAE5F}"/>
    <cellStyle name="60% - Accent5 3 5 5" xfId="18754" xr:uid="{4CD543FA-DDAE-48CA-BD31-E999270D8FF2}"/>
    <cellStyle name="60% - Accent5 3 5 6" xfId="6812" xr:uid="{49B71418-CF0F-4B67-B91F-0BB21707685A}"/>
    <cellStyle name="60% - Accent5 3 6" xfId="1554" xr:uid="{00000000-0005-0000-0000-00007E000000}"/>
    <cellStyle name="60% - Accent5 3 6 2" xfId="4524" xr:uid="{742E9CC5-44B1-4EDB-B8DF-F8C9E269417D}"/>
    <cellStyle name="60% - Accent5 3 6 2 2" xfId="16487" xr:uid="{83FB7281-C9B1-4C5A-BFB1-D37E45D6E4F7}"/>
    <cellStyle name="60% - Accent5 3 6 2 3" xfId="22446" xr:uid="{3D5E7CE4-FBFA-44D7-BC84-4F7B50EA4070}"/>
    <cellStyle name="60% - Accent5 3 6 2 4" xfId="10504" xr:uid="{27958CCD-638F-4927-8B8D-993937661B1C}"/>
    <cellStyle name="60% - Accent5 3 6 3" xfId="13517" xr:uid="{674EF2D4-223A-4273-8700-B240F2D95602}"/>
    <cellStyle name="60% - Accent5 3 6 4" xfId="19476" xr:uid="{FDA0E1F2-1266-40D5-8AB3-267EB6367C19}"/>
    <cellStyle name="60% - Accent5 3 6 5" xfId="7534" xr:uid="{96E504D8-D6A6-4C2E-B21D-21842DEBDBF9}"/>
    <cellStyle name="60% - Accent5 3 7" xfId="3080" xr:uid="{A2CB0FFB-B252-410B-AF64-B1575A682507}"/>
    <cellStyle name="60% - Accent5 3 7 2" xfId="15043" xr:uid="{6AAB4E17-F305-46DD-AFC8-889E04274E2E}"/>
    <cellStyle name="60% - Accent5 3 7 3" xfId="21002" xr:uid="{7BBAA588-7BE6-4586-80E1-1A18D45FA535}"/>
    <cellStyle name="60% - Accent5 3 7 4" xfId="9060" xr:uid="{5CF4E615-D666-4955-AE03-D755E10F82EE}"/>
    <cellStyle name="60% - Accent5 3 8" xfId="12073" xr:uid="{A8F46B03-0F10-4866-BF0A-5834ADF294EC}"/>
    <cellStyle name="60% - Accent5 3 9" xfId="18032" xr:uid="{6D7BC0A6-21B8-425A-84C7-413786854DCC}"/>
    <cellStyle name="60% - Accent5 4" xfId="168" xr:uid="{00000000-0005-0000-0000-0000D8000000}"/>
    <cellStyle name="60% - Accent5 4 2" xfId="516" xr:uid="{00000000-0005-0000-0000-0000D8000000}"/>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3" xfId="23574" xr:uid="{49D1B14E-E0D3-4857-8FFA-FC0DB0916E3B}"/>
    <cellStyle name="60% - Accent5 4 2 2 2 2 4" xfId="11632" xr:uid="{034121EB-AC8E-4879-A9EB-2AF2A601DE0A}"/>
    <cellStyle name="60% - Accent5 4 2 2 2 3" xfId="14645" xr:uid="{B6CBD0B0-85AF-4040-A6E9-0F7DBFC6C823}"/>
    <cellStyle name="60% - Accent5 4 2 2 2 4" xfId="20604" xr:uid="{ED21269B-8A87-462E-BBF0-047A4F83A27F}"/>
    <cellStyle name="60% - Accent5 4 2 2 2 5" xfId="8662" xr:uid="{65F7104C-E7B3-4F4D-9C34-A8D5E030E7EB}"/>
    <cellStyle name="60% - Accent5 4 2 2 3" xfId="4208" xr:uid="{7B40ACBB-77DB-4F9D-830B-82640DB8332F}"/>
    <cellStyle name="60% - Accent5 4 2 2 3 2" xfId="16171" xr:uid="{01A14445-A04C-490B-941A-765477AC725A}"/>
    <cellStyle name="60% - Accent5 4 2 2 3 3" xfId="22130" xr:uid="{A2A2CC18-3AD5-419A-949F-AE3F44C0D715}"/>
    <cellStyle name="60% - Accent5 4 2 2 3 4" xfId="10188" xr:uid="{8065290F-399D-453D-A995-93A31BE68688}"/>
    <cellStyle name="60% - Accent5 4 2 2 4" xfId="13201" xr:uid="{588DD6EC-45FA-46FC-A23C-7E95661FD9AE}"/>
    <cellStyle name="60% - Accent5 4 2 2 5" xfId="19160" xr:uid="{EF2EAB4C-E91F-4E9F-97B0-404F98D75322}"/>
    <cellStyle name="60% - Accent5 4 2 2 6" xfId="7218" xr:uid="{01F4CFEF-ECA6-4261-87F5-0152FC7B07C0}"/>
    <cellStyle name="60% - Accent5 4 2 3" xfId="1960" xr:uid="{00000000-0005-0000-0000-0000D8000000}"/>
    <cellStyle name="60% - Accent5 4 2 3 2" xfId="4930" xr:uid="{E89DF728-5E63-49E1-AB71-AE216042B88C}"/>
    <cellStyle name="60% - Accent5 4 2 3 2 2" xfId="16893" xr:uid="{7DF40675-2646-476E-B697-C6D948429BCC}"/>
    <cellStyle name="60% - Accent5 4 2 3 2 3" xfId="22852" xr:uid="{EFCFDDBF-B702-4A8B-B6BC-205E507EEB62}"/>
    <cellStyle name="60% - Accent5 4 2 3 2 4" xfId="10910" xr:uid="{1DC3B47A-3494-4F0E-9409-01386C7EC2AC}"/>
    <cellStyle name="60% - Accent5 4 2 3 3" xfId="13923" xr:uid="{0451242B-8125-49A7-9C92-C83B008EC71A}"/>
    <cellStyle name="60% - Accent5 4 2 3 4" xfId="19882" xr:uid="{C7E8D7D5-9E82-4D78-B4FF-2D3F53FCAED0}"/>
    <cellStyle name="60% - Accent5 4 2 3 5" xfId="7940" xr:uid="{E0B524B9-BACE-401C-83E3-B778AA95A339}"/>
    <cellStyle name="60% - Accent5 4 2 4" xfId="3486" xr:uid="{A35024E0-7618-4C6F-AD83-6E333571E64E}"/>
    <cellStyle name="60% - Accent5 4 2 4 2" xfId="15449" xr:uid="{AA875A03-8184-485F-8B30-10B3953A542A}"/>
    <cellStyle name="60% - Accent5 4 2 4 3" xfId="21408" xr:uid="{A6F5E083-8647-4A2D-A46E-94CB1BB0672D}"/>
    <cellStyle name="60% - Accent5 4 2 4 4" xfId="9466" xr:uid="{CF3DAA80-FC2E-467B-B3E6-3479DFEC8930}"/>
    <cellStyle name="60% - Accent5 4 2 5" xfId="12479" xr:uid="{EBBDEB4A-E356-49A7-BF66-CB8B95E6AA9B}"/>
    <cellStyle name="60% - Accent5 4 2 6" xfId="18438" xr:uid="{AE187799-56C8-4E39-91DE-F15724DBFA20}"/>
    <cellStyle name="60% - Accent5 4 2 7" xfId="6496" xr:uid="{5289E2B3-0BA2-4D8B-A006-65871197C73F}"/>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3" xfId="23226" xr:uid="{FED624FA-029A-4492-A75F-0363A25F878D}"/>
    <cellStyle name="60% - Accent5 4 3 2 2 4" xfId="11284" xr:uid="{D9943354-E855-48B6-B681-32F6EA648B1E}"/>
    <cellStyle name="60% - Accent5 4 3 2 3" xfId="14297" xr:uid="{09728A86-A213-47F3-98DF-1EBC74CBEDE7}"/>
    <cellStyle name="60% - Accent5 4 3 2 4" xfId="20256" xr:uid="{B5320E92-48EA-42F0-B821-02E802BBE1BD}"/>
    <cellStyle name="60% - Accent5 4 3 2 5" xfId="8314" xr:uid="{BAB4C41D-F67B-41BD-86DE-F45AFAD2331B}"/>
    <cellStyle name="60% - Accent5 4 3 3" xfId="3860" xr:uid="{52B040EE-D151-43FE-AE4F-740157829680}"/>
    <cellStyle name="60% - Accent5 4 3 3 2" xfId="15823" xr:uid="{05281EF8-2F11-47B0-9750-9AB91F18ACAB}"/>
    <cellStyle name="60% - Accent5 4 3 3 3" xfId="21782" xr:uid="{89C4824D-8666-4C14-8DD1-705D13CC8967}"/>
    <cellStyle name="60% - Accent5 4 3 3 4" xfId="9840" xr:uid="{05F7E3EB-F2AE-4829-B067-166C5DBB992D}"/>
    <cellStyle name="60% - Accent5 4 3 4" xfId="12853" xr:uid="{7737CD72-1C83-4B3C-8BA8-82E1553E0091}"/>
    <cellStyle name="60% - Accent5 4 3 5" xfId="18812" xr:uid="{D074104B-B24C-44F9-9745-C05F5A7A14F1}"/>
    <cellStyle name="60% - Accent5 4 3 6" xfId="6870" xr:uid="{31238515-0823-41CC-AA1C-CC0E55940E29}"/>
    <cellStyle name="60% - Accent5 4 4" xfId="1612" xr:uid="{00000000-0005-0000-0000-0000D8000000}"/>
    <cellStyle name="60% - Accent5 4 4 2" xfId="4582" xr:uid="{87B05C27-A732-40FE-87E5-B722CFA65B73}"/>
    <cellStyle name="60% - Accent5 4 4 2 2" xfId="16545" xr:uid="{58B78CFD-C3B0-4275-820B-BED22EBD87DA}"/>
    <cellStyle name="60% - Accent5 4 4 2 3" xfId="22504" xr:uid="{E06DF5B7-8ECA-4C97-A1B3-52E6FDA7244D}"/>
    <cellStyle name="60% - Accent5 4 4 2 4" xfId="10562" xr:uid="{FA08C152-2FB4-4222-828B-CDCB40FD1D3D}"/>
    <cellStyle name="60% - Accent5 4 4 3" xfId="13575" xr:uid="{8DEAECC6-05C8-40C0-8464-D900D1B508A1}"/>
    <cellStyle name="60% - Accent5 4 4 4" xfId="19534" xr:uid="{C5CA0D31-DC25-41BB-84C9-8033948B824D}"/>
    <cellStyle name="60% - Accent5 4 4 5" xfId="7592" xr:uid="{2EB82246-2D96-44E4-8C7A-BEF31488473D}"/>
    <cellStyle name="60% - Accent5 4 5" xfId="3138" xr:uid="{DF167474-4CB1-4E48-A516-C138E6F74A81}"/>
    <cellStyle name="60% - Accent5 4 5 2" xfId="15101" xr:uid="{C2F091F9-1D67-4537-978F-AFE64D3B1958}"/>
    <cellStyle name="60% - Accent5 4 5 3" xfId="21060" xr:uid="{4155A0C3-3120-43E8-AD18-5C2A30A5B7A4}"/>
    <cellStyle name="60% - Accent5 4 5 4" xfId="9118" xr:uid="{D87FEF68-D99D-423E-A49D-2B197F199379}"/>
    <cellStyle name="60% - Accent5 4 6" xfId="12131" xr:uid="{B1FFCEEA-424D-4CC5-97A4-0861F9E9B98C}"/>
    <cellStyle name="60% - Accent5 4 7" xfId="18090" xr:uid="{C70CD1AE-3B5A-4D05-9798-7049AA22E858}"/>
    <cellStyle name="60% - Accent5 4 8" xfId="6148" xr:uid="{1B9BAA00-1452-42B4-82D7-D68206D85669}"/>
    <cellStyle name="60% - Accent5 5" xfId="284" xr:uid="{00000000-0005-0000-0000-00004C010000}"/>
    <cellStyle name="60% - Accent5 5 2" xfId="632" xr:uid="{00000000-0005-0000-0000-00004C010000}"/>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3" xfId="23690" xr:uid="{CE79D94E-2A2C-4A9A-B84C-1B5931B98D1A}"/>
    <cellStyle name="60% - Accent5 5 2 2 2 2 4" xfId="11748" xr:uid="{BC6855AF-C677-4EBF-A3F8-7B01D330869C}"/>
    <cellStyle name="60% - Accent5 5 2 2 2 3" xfId="14761" xr:uid="{FD446A6F-2FB0-461A-990E-7737D498CDEC}"/>
    <cellStyle name="60% - Accent5 5 2 2 2 4" xfId="20720" xr:uid="{DB6463FB-A6FA-4D11-A95E-13B5A904E768}"/>
    <cellStyle name="60% - Accent5 5 2 2 2 5" xfId="8778" xr:uid="{44ACFDCF-5DAF-4704-B751-45ADEFA50749}"/>
    <cellStyle name="60% - Accent5 5 2 2 3" xfId="4324" xr:uid="{E1F66595-94D0-48E3-920F-05DE24084B7C}"/>
    <cellStyle name="60% - Accent5 5 2 2 3 2" xfId="16287" xr:uid="{2FA51F28-EF0E-41F7-9878-C103201CC6A2}"/>
    <cellStyle name="60% - Accent5 5 2 2 3 3" xfId="22246" xr:uid="{45EDD3A2-7EB2-4FEB-8190-F5E7C32CD96A}"/>
    <cellStyle name="60% - Accent5 5 2 2 3 4" xfId="10304" xr:uid="{DE741D8F-0178-4EB7-9027-D06A83CC186C}"/>
    <cellStyle name="60% - Accent5 5 2 2 4" xfId="13317" xr:uid="{74DFE122-9EB4-449A-BD99-82A1F86B22B5}"/>
    <cellStyle name="60% - Accent5 5 2 2 5" xfId="19276" xr:uid="{A49BF137-697E-468B-9984-B7309E456772}"/>
    <cellStyle name="60% - Accent5 5 2 2 6" xfId="7334" xr:uid="{7258B23B-AC9C-4FC5-B395-171B547B353C}"/>
    <cellStyle name="60% - Accent5 5 2 3" xfId="2076" xr:uid="{00000000-0005-0000-0000-00004C010000}"/>
    <cellStyle name="60% - Accent5 5 2 3 2" xfId="5046" xr:uid="{8B28C740-B4D3-4B17-8DC5-AD50F6C6B585}"/>
    <cellStyle name="60% - Accent5 5 2 3 2 2" xfId="17009" xr:uid="{E22408FB-275F-4052-8414-D80ACC1D2E1C}"/>
    <cellStyle name="60% - Accent5 5 2 3 2 3" xfId="22968" xr:uid="{87830BCA-F373-469E-873D-CBBC0DD08391}"/>
    <cellStyle name="60% - Accent5 5 2 3 2 4" xfId="11026" xr:uid="{D147DE74-9988-4722-A7E4-CD8D5C83FA02}"/>
    <cellStyle name="60% - Accent5 5 2 3 3" xfId="14039" xr:uid="{64674204-E498-4F0D-9CFF-8DA79BB7E9D2}"/>
    <cellStyle name="60% - Accent5 5 2 3 4" xfId="19998" xr:uid="{8331CD55-4361-4948-BD11-38600B5E1A76}"/>
    <cellStyle name="60% - Accent5 5 2 3 5" xfId="8056" xr:uid="{09948413-8543-4082-8014-752A1FA5C71D}"/>
    <cellStyle name="60% - Accent5 5 2 4" xfId="3602" xr:uid="{34490E34-09B0-4CC4-9FF0-83B667C3C136}"/>
    <cellStyle name="60% - Accent5 5 2 4 2" xfId="15565" xr:uid="{4A8A0445-BC8E-4C2E-B80F-B7180E607628}"/>
    <cellStyle name="60% - Accent5 5 2 4 3" xfId="21524" xr:uid="{B115327A-9406-46E2-994C-F9968AAA7DF2}"/>
    <cellStyle name="60% - Accent5 5 2 4 4" xfId="9582" xr:uid="{6831CEF1-068B-49CC-A535-5A9E99CA646B}"/>
    <cellStyle name="60% - Accent5 5 2 5" xfId="12595" xr:uid="{EC8B34AA-A5CF-4291-8929-31B821DCE90B}"/>
    <cellStyle name="60% - Accent5 5 2 6" xfId="18554" xr:uid="{2C6CFE2B-8D56-4BDA-A973-5807209DAE09}"/>
    <cellStyle name="60% - Accent5 5 2 7" xfId="6612" xr:uid="{34863D6F-EEC3-47D7-8D11-F621124295EA}"/>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3" xfId="23342" xr:uid="{B895C5D7-6824-4B33-A556-3EBF6E1A0B61}"/>
    <cellStyle name="60% - Accent5 5 3 2 2 4" xfId="11400" xr:uid="{BEED0241-9115-4FAB-A2B0-7AB72B8FE6D1}"/>
    <cellStyle name="60% - Accent5 5 3 2 3" xfId="14413" xr:uid="{55E91474-0108-4595-8E4B-FD92025A2915}"/>
    <cellStyle name="60% - Accent5 5 3 2 4" xfId="20372" xr:uid="{80243CC8-A59F-42D8-9D03-7AA6F3F9EC63}"/>
    <cellStyle name="60% - Accent5 5 3 2 5" xfId="8430" xr:uid="{FA118BDA-AFD0-47AF-A713-40657243A400}"/>
    <cellStyle name="60% - Accent5 5 3 3" xfId="3976" xr:uid="{DE12D23F-505D-4FE8-BF6B-1C61B1113EE8}"/>
    <cellStyle name="60% - Accent5 5 3 3 2" xfId="15939" xr:uid="{CD245015-DEB8-4C8F-A902-C6E388E0913D}"/>
    <cellStyle name="60% - Accent5 5 3 3 3" xfId="21898" xr:uid="{C2415406-AADB-4547-A2D3-75E3B69B6AC8}"/>
    <cellStyle name="60% - Accent5 5 3 3 4" xfId="9956" xr:uid="{86CE0A53-B6F5-4354-B2FE-54CF31BCDC2C}"/>
    <cellStyle name="60% - Accent5 5 3 4" xfId="12969" xr:uid="{5468BA03-9BEF-4BB6-A57D-F46BC2CB9D2B}"/>
    <cellStyle name="60% - Accent5 5 3 5" xfId="18928" xr:uid="{9FE0CCEB-4C35-4BCA-8E33-C1CA943A5EAF}"/>
    <cellStyle name="60% - Accent5 5 3 6" xfId="6986" xr:uid="{49ACD936-047C-4BA6-AEAB-89EEC7652342}"/>
    <cellStyle name="60% - Accent5 5 4" xfId="1728" xr:uid="{00000000-0005-0000-0000-00004C010000}"/>
    <cellStyle name="60% - Accent5 5 4 2" xfId="4698" xr:uid="{29795685-7FEA-4A96-B0F5-917675DE6AD8}"/>
    <cellStyle name="60% - Accent5 5 4 2 2" xfId="16661" xr:uid="{62D3C328-74A5-4599-8BB3-90893D0DC222}"/>
    <cellStyle name="60% - Accent5 5 4 2 3" xfId="22620" xr:uid="{AB8EF9A6-9BB5-4197-B535-0258DF49BDAD}"/>
    <cellStyle name="60% - Accent5 5 4 2 4" xfId="10678" xr:uid="{D56ED190-069E-4556-ADB2-4FC6F72F5220}"/>
    <cellStyle name="60% - Accent5 5 4 3" xfId="13691" xr:uid="{F911BB60-6E68-42A5-84EF-E65DC1F0A885}"/>
    <cellStyle name="60% - Accent5 5 4 4" xfId="19650" xr:uid="{4B0C4CC9-3BAA-4219-A030-26A5A848B1F0}"/>
    <cellStyle name="60% - Accent5 5 4 5" xfId="7708" xr:uid="{272976B6-10D4-42A1-B449-14F4D8D6444D}"/>
    <cellStyle name="60% - Accent5 5 5" xfId="3254" xr:uid="{5C3A3DB2-3A0F-4296-BF4C-834016AF5258}"/>
    <cellStyle name="60% - Accent5 5 5 2" xfId="15217" xr:uid="{687555F7-F16B-4226-A07D-C31B8D59799D}"/>
    <cellStyle name="60% - Accent5 5 5 3" xfId="21176" xr:uid="{733A90A1-C420-4669-8012-287C7626ED13}"/>
    <cellStyle name="60% - Accent5 5 5 4" xfId="9234" xr:uid="{7AF68ACE-63F5-44CA-8A91-3E9773E1E13E}"/>
    <cellStyle name="60% - Accent5 5 6" xfId="12247" xr:uid="{230D0219-62D4-49C3-9595-D94EABEF0020}"/>
    <cellStyle name="60% - Accent5 5 7" xfId="18206" xr:uid="{4A2A355F-7C92-4762-BB45-831893251140}"/>
    <cellStyle name="60% - Accent5 5 8" xfId="6264" xr:uid="{2A2C35F1-A801-4E8A-A196-D7FE221C4A1E}"/>
    <cellStyle name="60% - Accent5 6" xfId="400" xr:uid="{00000000-0005-0000-0000-000042020000}"/>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3" xfId="23458" xr:uid="{B87DA120-21FA-4F4E-8EC9-320B63DBA879}"/>
    <cellStyle name="60% - Accent5 6 2 2 2 4" xfId="11516" xr:uid="{23BB2D54-A8C9-4877-BE99-2F033C6A9820}"/>
    <cellStyle name="60% - Accent5 6 2 2 3" xfId="14529" xr:uid="{0EC160E4-D760-4351-A47A-EA0C445A6B48}"/>
    <cellStyle name="60% - Accent5 6 2 2 4" xfId="20488" xr:uid="{9E20DC1D-A02F-4894-924D-CBB7ACFB14E4}"/>
    <cellStyle name="60% - Accent5 6 2 2 5" xfId="8546" xr:uid="{9E1BF0E1-FE4A-4E01-8179-554AA8113AB7}"/>
    <cellStyle name="60% - Accent5 6 2 3" xfId="4092" xr:uid="{E980E3F7-806B-4515-9BD5-85FEBBF9E2E4}"/>
    <cellStyle name="60% - Accent5 6 2 3 2" xfId="16055" xr:uid="{FD48014B-C43D-4B79-ADDF-C081C414EF87}"/>
    <cellStyle name="60% - Accent5 6 2 3 3" xfId="22014" xr:uid="{4FDE32D6-3A65-4BE2-8B48-B34A713F82AA}"/>
    <cellStyle name="60% - Accent5 6 2 3 4" xfId="10072" xr:uid="{296F33B1-090F-49F3-B4EC-16807C1B2DD3}"/>
    <cellStyle name="60% - Accent5 6 2 4" xfId="13085" xr:uid="{925143E4-E7C6-4FEE-8AEE-76CB206BD992}"/>
    <cellStyle name="60% - Accent5 6 2 5" xfId="19044" xr:uid="{300B2A55-7D39-4CC4-9F4E-A9F15E0E11CF}"/>
    <cellStyle name="60% - Accent5 6 2 6" xfId="7102" xr:uid="{95A4288F-5631-4575-9ACF-596CDDD18013}"/>
    <cellStyle name="60% - Accent5 6 3" xfId="1844" xr:uid="{00000000-0005-0000-0000-000042020000}"/>
    <cellStyle name="60% - Accent5 6 3 2" xfId="4814" xr:uid="{52002BD6-DE96-42A1-B4CD-854BE92E0DF0}"/>
    <cellStyle name="60% - Accent5 6 3 2 2" xfId="16777" xr:uid="{9D0F20CE-073E-44CF-8F16-15BFCB4946B5}"/>
    <cellStyle name="60% - Accent5 6 3 2 3" xfId="22736" xr:uid="{B2EC6A4E-8D17-4C4B-A72D-A443335A52C0}"/>
    <cellStyle name="60% - Accent5 6 3 2 4" xfId="10794" xr:uid="{22F9B1C3-5631-42D3-9291-5819F482865E}"/>
    <cellStyle name="60% - Accent5 6 3 3" xfId="13807" xr:uid="{00C41D55-C666-4E60-A9C0-5B5B05C95AB0}"/>
    <cellStyle name="60% - Accent5 6 3 4" xfId="19766" xr:uid="{1115CA9D-45A1-4D30-B7F6-27055D96FF52}"/>
    <cellStyle name="60% - Accent5 6 3 5" xfId="7824" xr:uid="{8374D644-DAA6-416E-8DD5-8959ECE0AC97}"/>
    <cellStyle name="60% - Accent5 6 4" xfId="3370" xr:uid="{2A51032D-3F5D-49A0-83C6-18EC498C013B}"/>
    <cellStyle name="60% - Accent5 6 4 2" xfId="15333" xr:uid="{468B5D76-2684-46AF-875C-93B3182ED8C7}"/>
    <cellStyle name="60% - Accent5 6 4 3" xfId="21292" xr:uid="{59828F27-C730-4068-8AC9-08943CEC0926}"/>
    <cellStyle name="60% - Accent5 6 4 4" xfId="9350" xr:uid="{CD22A25E-7D39-4E78-9168-523886C1AF85}"/>
    <cellStyle name="60% - Accent5 6 5" xfId="12363" xr:uid="{633B2F43-8D7A-4CB3-8712-DC4076BDA7BC}"/>
    <cellStyle name="60% - Accent5 6 6" xfId="18322" xr:uid="{892E2F68-097B-4BF3-878A-F5EF49FC678A}"/>
    <cellStyle name="60% - Accent5 6 7" xfId="6380" xr:uid="{2D98D6A4-0E02-457D-B15F-D52AD61FDD54}"/>
    <cellStyle name="60% - Accent5 7" xfId="750" xr:uid="{00000000-0005-0000-0000-0000EC020000}"/>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3" xfId="23808" xr:uid="{A765AAA8-D08B-4EB6-BDA4-D2EAC7BF33BF}"/>
    <cellStyle name="60% - Accent5 7 2 2 2 4" xfId="11866" xr:uid="{6C014B07-24CD-4146-9634-E4197D621DE2}"/>
    <cellStyle name="60% - Accent5 7 2 2 3" xfId="14879" xr:uid="{43DA89CF-6BD5-4697-9915-4D6728668C5C}"/>
    <cellStyle name="60% - Accent5 7 2 2 4" xfId="20838" xr:uid="{B67954C2-CA2D-4356-B29D-4EB3FEC20CF1}"/>
    <cellStyle name="60% - Accent5 7 2 2 5" xfId="8896" xr:uid="{056F2960-4117-4672-88F5-D1F5CEB44472}"/>
    <cellStyle name="60% - Accent5 7 2 3" xfId="4442" xr:uid="{9F8939B7-37D5-42CB-AFE6-D392CC94AF54}"/>
    <cellStyle name="60% - Accent5 7 2 3 2" xfId="16405" xr:uid="{CD6C223C-B724-432D-93AB-E24FDB13F25D}"/>
    <cellStyle name="60% - Accent5 7 2 3 3" xfId="22364" xr:uid="{2B398903-1F4E-4E0B-B016-19D8BC6B06E2}"/>
    <cellStyle name="60% - Accent5 7 2 3 4" xfId="10422" xr:uid="{98F8A36D-A38E-4432-AAF2-C390F205AB6B}"/>
    <cellStyle name="60% - Accent5 7 2 4" xfId="13435" xr:uid="{98E03D0D-2772-45E5-AF37-1FCDAFF56F6D}"/>
    <cellStyle name="60% - Accent5 7 2 5" xfId="19394" xr:uid="{FD0C23E6-235F-4CB2-939E-DCDC4B93DC82}"/>
    <cellStyle name="60% - Accent5 7 2 6" xfId="7452" xr:uid="{5F236A6E-BD9B-4511-85D0-F2F09E0911C5}"/>
    <cellStyle name="60% - Accent5 7 3" xfId="2194" xr:uid="{00000000-0005-0000-0000-0000EC020000}"/>
    <cellStyle name="60% - Accent5 7 3 2" xfId="5164" xr:uid="{864EEB41-D8C4-413A-B195-EC1CAD50927B}"/>
    <cellStyle name="60% - Accent5 7 3 2 2" xfId="17127" xr:uid="{5B3A5A56-6E32-442A-9871-1CD13DEFC0EC}"/>
    <cellStyle name="60% - Accent5 7 3 2 3" xfId="23086" xr:uid="{3C13C569-D826-4D2E-B71C-040CCF887DBA}"/>
    <cellStyle name="60% - Accent5 7 3 2 4" xfId="11144" xr:uid="{5380EE3D-7A1F-434F-B78B-25369E5ABC9D}"/>
    <cellStyle name="60% - Accent5 7 3 3" xfId="14157" xr:uid="{A5BD6822-8DEA-4924-A733-D5D34A74E672}"/>
    <cellStyle name="60% - Accent5 7 3 4" xfId="20116" xr:uid="{3343C818-3F9E-4188-8C2F-412B0E5D2165}"/>
    <cellStyle name="60% - Accent5 7 3 5" xfId="8174" xr:uid="{A1FF8086-DADC-4F34-8629-B9E9C733E158}"/>
    <cellStyle name="60% - Accent5 7 4" xfId="3720" xr:uid="{9390DFEE-D053-4F8C-B1D1-BCAAB908DFDA}"/>
    <cellStyle name="60% - Accent5 7 4 2" xfId="15683" xr:uid="{3F245D33-44A6-42A8-942A-F3FD014481FE}"/>
    <cellStyle name="60% - Accent5 7 4 3" xfId="21642" xr:uid="{337E48DD-EB5D-472D-BFBF-F60AD0AA0054}"/>
    <cellStyle name="60% - Accent5 7 4 4" xfId="9700" xr:uid="{8AB15ABC-B635-483E-AB0C-542A9EA18E0F}"/>
    <cellStyle name="60% - Accent5 7 5" xfId="12713" xr:uid="{3FCB272E-AFB8-48FF-AF63-DAFD1ED78A8D}"/>
    <cellStyle name="60% - Accent5 7 6" xfId="18672" xr:uid="{23C6B7F7-2246-432B-8A46-5F4F97EF5C7B}"/>
    <cellStyle name="60% - Accent5 7 7" xfId="6730" xr:uid="{10563AC4-5229-4364-B16F-9998B3BCB434}"/>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3" xfId="23110" xr:uid="{885A5A58-5F59-4570-A2CA-6D0BC7C91D13}"/>
    <cellStyle name="60% - Accent5 8 2 2 4" xfId="11168" xr:uid="{D4BDC934-7D2B-4292-B665-92E953284E32}"/>
    <cellStyle name="60% - Accent5 8 2 3" xfId="14181" xr:uid="{17C15007-D0C9-4CF2-A23A-1D6E227606D9}"/>
    <cellStyle name="60% - Accent5 8 2 4" xfId="20140" xr:uid="{3C1702A0-C986-4F89-9079-BDC08B63990D}"/>
    <cellStyle name="60% - Accent5 8 2 5" xfId="8198" xr:uid="{2D0CC5D7-A907-47E3-8941-62B5B278E6DA}"/>
    <cellStyle name="60% - Accent5 8 3" xfId="3744" xr:uid="{EB1CE2EC-3333-4B7D-B0C8-9F966D7578BE}"/>
    <cellStyle name="60% - Accent5 8 3 2" xfId="15707" xr:uid="{318E9562-0664-42B0-80F3-EA832EAB04F5}"/>
    <cellStyle name="60% - Accent5 8 3 3" xfId="21666" xr:uid="{66F8BAB0-ADA3-495C-8A35-2AE81D180D6A}"/>
    <cellStyle name="60% - Accent5 8 3 4" xfId="9724" xr:uid="{87D0FC89-7584-4916-89FD-1F6F8B723057}"/>
    <cellStyle name="60% - Accent5 8 4" xfId="12737" xr:uid="{274BE79E-001D-4F6A-ABF8-A811AF3B9B45}"/>
    <cellStyle name="60% - Accent5 8 5" xfId="18696" xr:uid="{9CD7E94B-B828-4FB9-9801-65A7573FA46B}"/>
    <cellStyle name="60% - Accent5 8 6" xfId="6754" xr:uid="{E3733241-8943-4884-848B-13AAE18F9575}"/>
    <cellStyle name="60% - Accent5 9" xfId="1496" xr:uid="{00000000-0005-0000-0000-0000E8080000}"/>
    <cellStyle name="60% - Accent5 9 2" xfId="4466" xr:uid="{0E71D04F-CD6D-445C-A8C5-CBEF454C2FA4}"/>
    <cellStyle name="60% - Accent5 9 2 2" xfId="16429" xr:uid="{D52B21EC-CAE1-49B9-A1B8-C91FE21881E9}"/>
    <cellStyle name="60% - Accent5 9 2 3" xfId="22388" xr:uid="{2361E2B0-0117-464D-90E9-4DAB3B948852}"/>
    <cellStyle name="60% - Accent5 9 2 4" xfId="10446" xr:uid="{9F29DA66-7695-4F52-A02E-1C7381338583}"/>
    <cellStyle name="60% - Accent5 9 3" xfId="13459" xr:uid="{F1572127-A2FA-40BF-B526-6BF57374EEAD}"/>
    <cellStyle name="60% - Accent5 9 4" xfId="19418" xr:uid="{DC6DCB69-536F-47A8-8C91-1434374BDD7B}"/>
    <cellStyle name="60% - Accent5 9 5" xfId="7476" xr:uid="{C4763742-2342-4841-B93C-3222CBA06F18}"/>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3" xfId="23835" xr:uid="{AE28195D-9981-430E-832D-8F8EC4015B71}"/>
    <cellStyle name="60% - Accent6 10 2 4" xfId="11893" xr:uid="{1306BF56-EB8C-4DCF-9AF6-45E97A602000}"/>
    <cellStyle name="60% - Accent6 10 3" xfId="14906" xr:uid="{FBB0FE87-BB9D-462B-A610-04583A340EAD}"/>
    <cellStyle name="60% - Accent6 10 4" xfId="20865" xr:uid="{12C44983-6919-4F78-A846-469125109E70}"/>
    <cellStyle name="60% - Accent6 10 5" xfId="8923" xr:uid="{CEA89C31-D780-457A-9280-EC6AD7492C3F}"/>
    <cellStyle name="60% - Accent6 11" xfId="2976" xr:uid="{2CB8A1FC-F226-4FF6-A206-4C94D6478913}"/>
    <cellStyle name="60% - Accent6 11 2" xfId="5946" xr:uid="{233D46CD-01B2-4B4B-82AD-83B8BE10AD80}"/>
    <cellStyle name="60% - Accent6 11 2 2" xfId="17909" xr:uid="{E3C2984B-3D10-41BC-8FB4-B38382451DEB}"/>
    <cellStyle name="60% - Accent6 11 2 3" xfId="23868" xr:uid="{7B0F9824-8BC6-4CDE-830A-D6346123B1F9}"/>
    <cellStyle name="60% - Accent6 11 2 4" xfId="11926" xr:uid="{2EE05E68-3408-4F32-9EDA-1DA480A68CFC}"/>
    <cellStyle name="60% - Accent6 11 3" xfId="14939" xr:uid="{32CA7EB7-DBC1-456B-8596-4651CBD088E1}"/>
    <cellStyle name="60% - Accent6 11 4" xfId="20898" xr:uid="{B67C388C-6CB5-4A96-986D-6DAA3C027675}"/>
    <cellStyle name="60% - Accent6 11 5" xfId="8956" xr:uid="{02B87086-2522-43D5-94B7-D88C2C59E56F}"/>
    <cellStyle name="60% - Accent6 12" xfId="2997" xr:uid="{35D963F1-C9B7-4409-8078-6D357DA45196}"/>
    <cellStyle name="60% - Accent6 12 2" xfId="5967" xr:uid="{0C532C3B-B43C-40FB-8963-6AC713C5A674}"/>
    <cellStyle name="60% - Accent6 12 2 2" xfId="17930" xr:uid="{665701ED-11A7-45D4-BACB-FD29E1DDEFBE}"/>
    <cellStyle name="60% - Accent6 12 2 3" xfId="23889" xr:uid="{B8DF1092-420E-4A79-8611-341B902FF944}"/>
    <cellStyle name="60% - Accent6 12 2 4" xfId="11947" xr:uid="{89AB1781-02E5-4174-9FDD-549572E7037C}"/>
    <cellStyle name="60% - Accent6 12 3" xfId="14960" xr:uid="{D56094D4-1722-4646-ACB2-A4786517A88D}"/>
    <cellStyle name="60% - Accent6 12 4" xfId="20919" xr:uid="{7EC79791-9FFD-4927-BD60-81FAA61D1E43}"/>
    <cellStyle name="60% - Accent6 12 5" xfId="8977" xr:uid="{CA07B0AD-B3EB-4F0F-9F71-20E8D9C6E17E}"/>
    <cellStyle name="60% - Accent6 13" xfId="3024" xr:uid="{92A7719C-CD24-4D00-AB0B-38DC26D04974}"/>
    <cellStyle name="60% - Accent6 13 2" xfId="14987" xr:uid="{BDC60D40-4440-409C-ABAF-7C7117A80348}"/>
    <cellStyle name="60% - Accent6 13 3" xfId="20946" xr:uid="{9A0666C4-3680-41E9-BE7E-02A308D108D0}"/>
    <cellStyle name="60% - Accent6 13 4" xfId="9004" xr:uid="{A9EA965E-1E0D-48BE-9019-C5ACE52EFF46}"/>
    <cellStyle name="60% - Accent6 14" xfId="5990" xr:uid="{ABFCD898-96CB-45C2-9D94-7DC3335850C9}"/>
    <cellStyle name="60% - Accent6 14 2" xfId="17953" xr:uid="{7C50B9EA-DF1C-4EB9-906F-7565ADC0875C}"/>
    <cellStyle name="60% - Accent6 14 3" xfId="23912" xr:uid="{F6C0B23C-0A34-40C0-A377-8F349A19EEDF}"/>
    <cellStyle name="60% - Accent6 14 4" xfId="11970" xr:uid="{AB48E693-12D3-4091-97D8-35C95E9A0B30}"/>
    <cellStyle name="60% - Accent6 15" xfId="6011" xr:uid="{D5EEEF4B-83F4-4529-A2F9-999CF72D5CB7}"/>
    <cellStyle name="60% - Accent6 15 2" xfId="11991" xr:uid="{674402C4-ED9F-49F2-B5B1-C71DB0500D41}"/>
    <cellStyle name="60% - Accent6 16" xfId="12016" xr:uid="{F64D7884-B63E-4F4E-867E-CC60FFF750A6}"/>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2" xfId="144" xr:uid="{00000000-0005-0000-0000-000054000000}"/>
    <cellStyle name="60% - Accent6 2 2 10" xfId="6124" xr:uid="{71C835AD-7DD7-492F-9345-01FE199EA264}"/>
    <cellStyle name="60% - Accent6 2 2 2" xfId="260" xr:uid="{00000000-0005-0000-0000-000054000000}"/>
    <cellStyle name="60% - Accent6 2 2 2 2" xfId="608" xr:uid="{00000000-0005-0000-0000-000054000000}"/>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3" xfId="23666" xr:uid="{5237A218-D400-46CD-82B5-3F4B09E9E3B1}"/>
    <cellStyle name="60% - Accent6 2 2 2 2 2 2 2 4" xfId="11724" xr:uid="{4F9EC349-B8AB-45F8-BEE0-AFF2B6A61E06}"/>
    <cellStyle name="60% - Accent6 2 2 2 2 2 2 3" xfId="14737" xr:uid="{599E55A4-14B4-43A6-AA45-34E89DAE0CDC}"/>
    <cellStyle name="60% - Accent6 2 2 2 2 2 2 4" xfId="20696" xr:uid="{C6B121ED-3F14-4236-AD1E-C6B767862811}"/>
    <cellStyle name="60% - Accent6 2 2 2 2 2 2 5" xfId="8754" xr:uid="{067586B9-A34D-4DFC-8CE6-7C89104D8116}"/>
    <cellStyle name="60% - Accent6 2 2 2 2 2 3" xfId="4300" xr:uid="{410F90E6-875C-4BD5-A15C-AAC44AE553D5}"/>
    <cellStyle name="60% - Accent6 2 2 2 2 2 3 2" xfId="16263" xr:uid="{CEB89F78-28D9-4022-B206-A801723D4A69}"/>
    <cellStyle name="60% - Accent6 2 2 2 2 2 3 3" xfId="22222" xr:uid="{86AACDA7-8BDB-49A3-8796-0D7851A82280}"/>
    <cellStyle name="60% - Accent6 2 2 2 2 2 3 4" xfId="10280" xr:uid="{DC253EAC-22A2-424A-B4C3-E5C83BBCDEC4}"/>
    <cellStyle name="60% - Accent6 2 2 2 2 2 4" xfId="13293" xr:uid="{1E208EDE-A3D3-4BCA-A2F4-D6E12F748EC6}"/>
    <cellStyle name="60% - Accent6 2 2 2 2 2 5" xfId="19252" xr:uid="{BF6F3997-DE94-4A6A-AB79-91A69E1A7BA6}"/>
    <cellStyle name="60% - Accent6 2 2 2 2 2 6" xfId="7310" xr:uid="{1214EABD-A765-479C-91A1-6EFFD9B7270D}"/>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3" xfId="22944" xr:uid="{4DEB5C3B-CAB2-4CCB-A066-DAAC39F0E477}"/>
    <cellStyle name="60% - Accent6 2 2 2 2 3 2 4" xfId="11002" xr:uid="{C07F69E0-7827-4CE5-BC75-61BAC09E93C7}"/>
    <cellStyle name="60% - Accent6 2 2 2 2 3 3" xfId="14015" xr:uid="{2148AF21-71D2-4243-9E0F-0AF73804B05C}"/>
    <cellStyle name="60% - Accent6 2 2 2 2 3 4" xfId="19974" xr:uid="{1739C7A5-9A4D-4A0A-B9A4-975338386969}"/>
    <cellStyle name="60% - Accent6 2 2 2 2 3 5" xfId="8032" xr:uid="{15C3CC9C-2BDA-422C-AA29-EC3120E07B1D}"/>
    <cellStyle name="60% - Accent6 2 2 2 2 4" xfId="3578" xr:uid="{64D0B2AC-4B23-4776-849F-56CA4EECBC7F}"/>
    <cellStyle name="60% - Accent6 2 2 2 2 4 2" xfId="15541" xr:uid="{548EA90B-A099-4A8A-9D37-2B9E84144458}"/>
    <cellStyle name="60% - Accent6 2 2 2 2 4 3" xfId="21500" xr:uid="{9E68D808-C705-48FB-95F3-5E2379C6B6F1}"/>
    <cellStyle name="60% - Accent6 2 2 2 2 4 4" xfId="9558" xr:uid="{131713C6-AADA-4AA7-AEBC-AFCEDBA64D85}"/>
    <cellStyle name="60% - Accent6 2 2 2 2 5" xfId="12571" xr:uid="{8FD684F8-740B-4BFC-A209-3D5EC9D34F15}"/>
    <cellStyle name="60% - Accent6 2 2 2 2 6" xfId="18530" xr:uid="{B4D29709-1D3B-4B35-802A-A0C406C108CC}"/>
    <cellStyle name="60% - Accent6 2 2 2 2 7" xfId="6588" xr:uid="{00F53071-296D-43DC-8F9C-7D9F82451D69}"/>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3" xfId="23318" xr:uid="{253042A5-E05D-43CF-A137-5F4A1185F6D9}"/>
    <cellStyle name="60% - Accent6 2 2 2 3 2 2 4" xfId="11376" xr:uid="{26136BCF-AA37-4704-A08A-7407E6B8E014}"/>
    <cellStyle name="60% - Accent6 2 2 2 3 2 3" xfId="14389" xr:uid="{D8E71409-15FC-4D6D-854F-DBD2A3601035}"/>
    <cellStyle name="60% - Accent6 2 2 2 3 2 4" xfId="20348" xr:uid="{A4A74229-97C4-4C10-A312-A44F2820B79B}"/>
    <cellStyle name="60% - Accent6 2 2 2 3 2 5" xfId="8406" xr:uid="{519922F3-F4AA-433E-AD45-1D5EADF45E2B}"/>
    <cellStyle name="60% - Accent6 2 2 2 3 3" xfId="3952" xr:uid="{B3D75F10-BBE2-4958-9E7A-D7EC400084B3}"/>
    <cellStyle name="60% - Accent6 2 2 2 3 3 2" xfId="15915" xr:uid="{F11136FF-19D8-4514-A125-B9634A0361A3}"/>
    <cellStyle name="60% - Accent6 2 2 2 3 3 3" xfId="21874" xr:uid="{209DA201-E35C-4D9F-A5DA-A7A82952420D}"/>
    <cellStyle name="60% - Accent6 2 2 2 3 3 4" xfId="9932" xr:uid="{4BD56451-9CE0-4E7E-B409-F6F51CD242F9}"/>
    <cellStyle name="60% - Accent6 2 2 2 3 4" xfId="12945" xr:uid="{6E6D3C18-C434-4530-9C9B-D54EE1EC065F}"/>
    <cellStyle name="60% - Accent6 2 2 2 3 5" xfId="18904" xr:uid="{FE749FD3-B73F-4060-882B-A7742BEB17D5}"/>
    <cellStyle name="60% - Accent6 2 2 2 3 6" xfId="6962" xr:uid="{3EE30788-92FA-4941-8731-5DB704FC2D3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3" xfId="22596" xr:uid="{28038CD9-7363-4F15-8357-314E07500C5F}"/>
    <cellStyle name="60% - Accent6 2 2 2 4 2 4" xfId="10654" xr:uid="{6EBE56E1-488F-4F0A-ACFF-ECF6760418B4}"/>
    <cellStyle name="60% - Accent6 2 2 2 4 3" xfId="13667" xr:uid="{1828D4D3-9B48-4BB8-8956-91FE5D57C549}"/>
    <cellStyle name="60% - Accent6 2 2 2 4 4" xfId="19626" xr:uid="{386E5471-3A67-4CF3-8D01-FEB651B9E953}"/>
    <cellStyle name="60% - Accent6 2 2 2 4 5" xfId="7684" xr:uid="{573709F1-C701-494B-A4A7-C1342CED1596}"/>
    <cellStyle name="60% - Accent6 2 2 2 5" xfId="3230" xr:uid="{13449D2F-960C-4E07-83CF-1D19351CDEF5}"/>
    <cellStyle name="60% - Accent6 2 2 2 5 2" xfId="15193" xr:uid="{60C25B03-A57D-48CC-8088-B453C97F3620}"/>
    <cellStyle name="60% - Accent6 2 2 2 5 3" xfId="21152" xr:uid="{F800087F-DC54-4890-ABD9-9B14CB2970CD}"/>
    <cellStyle name="60% - Accent6 2 2 2 5 4" xfId="9210" xr:uid="{D1D96803-E535-4E4C-86D2-115101A6072A}"/>
    <cellStyle name="60% - Accent6 2 2 2 6" xfId="12223" xr:uid="{7C1103E6-02AD-431F-A4BB-BA80FAE65955}"/>
    <cellStyle name="60% - Accent6 2 2 2 7" xfId="18182" xr:uid="{A6C51EBC-853B-476A-9C6D-B701E3E6D649}"/>
    <cellStyle name="60% - Accent6 2 2 2 8" xfId="6240" xr:uid="{AD22A83F-E59C-473D-A109-719F0E62E4B7}"/>
    <cellStyle name="60% - Accent6 2 2 3" xfId="376" xr:uid="{00000000-0005-0000-0000-000054000000}"/>
    <cellStyle name="60% - Accent6 2 2 3 2" xfId="724" xr:uid="{00000000-0005-0000-0000-000054000000}"/>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3" xfId="23782" xr:uid="{2C30F402-EE33-4904-B87B-33D1F20F9E33}"/>
    <cellStyle name="60% - Accent6 2 2 3 2 2 2 2 4" xfId="11840" xr:uid="{735C9742-46E2-42E9-B9F0-C65318FE2757}"/>
    <cellStyle name="60% - Accent6 2 2 3 2 2 2 3" xfId="14853" xr:uid="{06F26C97-2A0B-46AD-8C25-8BD151A52A1C}"/>
    <cellStyle name="60% - Accent6 2 2 3 2 2 2 4" xfId="20812" xr:uid="{3EB446AD-DF6C-4308-8A36-E028248BA4EB}"/>
    <cellStyle name="60% - Accent6 2 2 3 2 2 2 5" xfId="8870" xr:uid="{8D5698DF-BD6A-4DBE-B098-0B419907A876}"/>
    <cellStyle name="60% - Accent6 2 2 3 2 2 3" xfId="4416" xr:uid="{0C1471DB-359D-4BAD-89A2-EEB5F74186D0}"/>
    <cellStyle name="60% - Accent6 2 2 3 2 2 3 2" xfId="16379" xr:uid="{91701748-7EDA-4501-9280-EE9AA5838609}"/>
    <cellStyle name="60% - Accent6 2 2 3 2 2 3 3" xfId="22338" xr:uid="{06A9C7BA-E4A3-4458-A897-C5DFD1B8B78B}"/>
    <cellStyle name="60% - Accent6 2 2 3 2 2 3 4" xfId="10396" xr:uid="{8A2BB0B9-F00C-41DE-90EC-46CA73E229E2}"/>
    <cellStyle name="60% - Accent6 2 2 3 2 2 4" xfId="13409" xr:uid="{8A3BCE8F-96A3-46F3-B5A9-2AD61B520360}"/>
    <cellStyle name="60% - Accent6 2 2 3 2 2 5" xfId="19368" xr:uid="{9D0B0A6B-EC94-4878-BA4A-A309ACE8EDC9}"/>
    <cellStyle name="60% - Accent6 2 2 3 2 2 6" xfId="7426" xr:uid="{C4F220CC-7C5D-41A8-883F-F26FFB6F8F0D}"/>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3" xfId="23060" xr:uid="{48BDD70C-34DF-4CF8-8CE8-F8A13ABE0E63}"/>
    <cellStyle name="60% - Accent6 2 2 3 2 3 2 4" xfId="11118" xr:uid="{6DEB0ECA-76EB-4A6C-AEB2-151248B56721}"/>
    <cellStyle name="60% - Accent6 2 2 3 2 3 3" xfId="14131" xr:uid="{56A2C3B8-100F-4D70-9BB2-2FDB4923EF3A}"/>
    <cellStyle name="60% - Accent6 2 2 3 2 3 4" xfId="20090" xr:uid="{DD23F09A-4B23-4587-84FA-E567B01B6A41}"/>
    <cellStyle name="60% - Accent6 2 2 3 2 3 5" xfId="8148" xr:uid="{1F2D6A3E-2339-4F83-8C62-155E5F747798}"/>
    <cellStyle name="60% - Accent6 2 2 3 2 4" xfId="3694" xr:uid="{5316C3AC-B748-4204-8BD1-0F036143D7AB}"/>
    <cellStyle name="60% - Accent6 2 2 3 2 4 2" xfId="15657" xr:uid="{41592362-23AF-428A-9E3A-4DC90E87A717}"/>
    <cellStyle name="60% - Accent6 2 2 3 2 4 3" xfId="21616" xr:uid="{5D1EAC80-6EC2-4179-8936-C33189114874}"/>
    <cellStyle name="60% - Accent6 2 2 3 2 4 4" xfId="9674" xr:uid="{E70FE681-F4C1-4526-A540-782EFA3811A8}"/>
    <cellStyle name="60% - Accent6 2 2 3 2 5" xfId="12687" xr:uid="{E585F60C-9FF3-4902-8F5C-F96E437B7EEA}"/>
    <cellStyle name="60% - Accent6 2 2 3 2 6" xfId="18646" xr:uid="{433AE534-72B1-4962-98EB-9E1A70C1517D}"/>
    <cellStyle name="60% - Accent6 2 2 3 2 7" xfId="6704" xr:uid="{E596AC35-A170-4359-93EC-07BC4B66B82A}"/>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3" xfId="23434" xr:uid="{9C442FA7-1928-4F8C-943C-E6B8217946E1}"/>
    <cellStyle name="60% - Accent6 2 2 3 3 2 2 4" xfId="11492" xr:uid="{F5DBF942-02D4-4D4F-B0EB-FE28C0CCCC55}"/>
    <cellStyle name="60% - Accent6 2 2 3 3 2 3" xfId="14505" xr:uid="{B8FE840E-49CA-45AA-A595-2F0908BC3400}"/>
    <cellStyle name="60% - Accent6 2 2 3 3 2 4" xfId="20464" xr:uid="{0BABE630-82A6-464D-984C-CE4CB6C653B6}"/>
    <cellStyle name="60% - Accent6 2 2 3 3 2 5" xfId="8522" xr:uid="{6195F57D-7173-437E-A3E2-93B9783C4496}"/>
    <cellStyle name="60% - Accent6 2 2 3 3 3" xfId="4068" xr:uid="{BDF02410-CD28-4543-9BEB-8139A0DF2920}"/>
    <cellStyle name="60% - Accent6 2 2 3 3 3 2" xfId="16031" xr:uid="{C507BC70-FE68-4EDD-9A80-D42176812385}"/>
    <cellStyle name="60% - Accent6 2 2 3 3 3 3" xfId="21990" xr:uid="{3F56AED5-1250-4E68-AA74-7E04768DD377}"/>
    <cellStyle name="60% - Accent6 2 2 3 3 3 4" xfId="10048" xr:uid="{F67A0550-4546-41BF-9501-18D167BB4FA5}"/>
    <cellStyle name="60% - Accent6 2 2 3 3 4" xfId="13061" xr:uid="{3C43A683-C46C-41E1-9000-2F793C5AA784}"/>
    <cellStyle name="60% - Accent6 2 2 3 3 5" xfId="19020" xr:uid="{896D3B5D-6E63-496B-A990-0BA32DA2B2C8}"/>
    <cellStyle name="60% - Accent6 2 2 3 3 6" xfId="7078" xr:uid="{44106A0C-9EB3-4D7A-8EB1-BC0F23DFF7E9}"/>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3" xfId="22712" xr:uid="{0F29429E-002A-43D7-B2EE-5F21A4275CBB}"/>
    <cellStyle name="60% - Accent6 2 2 3 4 2 4" xfId="10770" xr:uid="{108C8558-9949-49D9-AB1D-FD73F8AF0813}"/>
    <cellStyle name="60% - Accent6 2 2 3 4 3" xfId="13783" xr:uid="{61AD7A9B-258B-4E00-9F73-C130353769EF}"/>
    <cellStyle name="60% - Accent6 2 2 3 4 4" xfId="19742" xr:uid="{46213F49-0C0A-410A-9279-D774041B460D}"/>
    <cellStyle name="60% - Accent6 2 2 3 4 5" xfId="7800" xr:uid="{FA9D03EE-01B9-4BFA-8A21-2EA0638D8F38}"/>
    <cellStyle name="60% - Accent6 2 2 3 5" xfId="3346" xr:uid="{41632968-CC12-4E06-939C-B3AC84906FE7}"/>
    <cellStyle name="60% - Accent6 2 2 3 5 2" xfId="15309" xr:uid="{B4093364-8E1F-4958-BB9A-FCC5FC1861F3}"/>
    <cellStyle name="60% - Accent6 2 2 3 5 3" xfId="21268" xr:uid="{9E06A9B6-3358-4B71-B2C2-7ADE5A67AA79}"/>
    <cellStyle name="60% - Accent6 2 2 3 5 4" xfId="9326" xr:uid="{06AABE4C-CA65-45D2-A493-B0010082BEDD}"/>
    <cellStyle name="60% - Accent6 2 2 3 6" xfId="12339" xr:uid="{79FF8461-B41C-4E52-AF24-FE5EE0A0C0F3}"/>
    <cellStyle name="60% - Accent6 2 2 3 7" xfId="18298" xr:uid="{14711AB4-79E6-4FBD-B598-CF4D749F82F8}"/>
    <cellStyle name="60% - Accent6 2 2 3 8" xfId="6356" xr:uid="{67508010-AFFB-4ECC-BCF0-E2BB6103997B}"/>
    <cellStyle name="60% - Accent6 2 2 4" xfId="492" xr:uid="{00000000-0005-0000-0000-000054000000}"/>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3" xfId="23550" xr:uid="{7CA665C5-CA9F-41D8-977A-A49A553C4A86}"/>
    <cellStyle name="60% - Accent6 2 2 4 2 2 2 4" xfId="11608" xr:uid="{6EF3F76E-838F-4658-89BB-1A1CE5A360CB}"/>
    <cellStyle name="60% - Accent6 2 2 4 2 2 3" xfId="14621" xr:uid="{4AC7D191-1E3E-4392-BAEA-AC9552A09EC2}"/>
    <cellStyle name="60% - Accent6 2 2 4 2 2 4" xfId="20580" xr:uid="{2816CA3C-F9EA-4282-AC19-A2CE4E588E19}"/>
    <cellStyle name="60% - Accent6 2 2 4 2 2 5" xfId="8638" xr:uid="{A3C368CC-D41D-41EB-AB50-0F065E83FA14}"/>
    <cellStyle name="60% - Accent6 2 2 4 2 3" xfId="4184" xr:uid="{1689289B-2A75-450B-B4A8-84689D2E1A8B}"/>
    <cellStyle name="60% - Accent6 2 2 4 2 3 2" xfId="16147" xr:uid="{C85DE62B-C3C0-4D71-A645-61ED95AF8684}"/>
    <cellStyle name="60% - Accent6 2 2 4 2 3 3" xfId="22106" xr:uid="{56EE3370-B401-42F7-A7EE-C7A6AA308A57}"/>
    <cellStyle name="60% - Accent6 2 2 4 2 3 4" xfId="10164" xr:uid="{350B5FD3-8B97-473A-AD7A-5645E42A8F5A}"/>
    <cellStyle name="60% - Accent6 2 2 4 2 4" xfId="13177" xr:uid="{8204C174-4EF5-4852-B487-71DF83942203}"/>
    <cellStyle name="60% - Accent6 2 2 4 2 5" xfId="19136" xr:uid="{ABF25F13-5270-4BEB-88BD-56F95B0D7F51}"/>
    <cellStyle name="60% - Accent6 2 2 4 2 6" xfId="7194" xr:uid="{746B8CB1-8B05-42A2-BC25-ED4C413B4942}"/>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3" xfId="22828" xr:uid="{D82C80BC-30B7-4BDC-8624-F1EE56DD4A47}"/>
    <cellStyle name="60% - Accent6 2 2 4 3 2 4" xfId="10886" xr:uid="{7F74D824-7338-4380-A54B-1E9839618733}"/>
    <cellStyle name="60% - Accent6 2 2 4 3 3" xfId="13899" xr:uid="{C345A1E1-1688-4F03-9ED1-9FA674A4BD12}"/>
    <cellStyle name="60% - Accent6 2 2 4 3 4" xfId="19858" xr:uid="{4CB3F9EC-1CED-4D3D-99D7-C515FC40B88E}"/>
    <cellStyle name="60% - Accent6 2 2 4 3 5" xfId="7916" xr:uid="{D2D340F2-532A-4C01-91D2-D6C927295EEF}"/>
    <cellStyle name="60% - Accent6 2 2 4 4" xfId="3462" xr:uid="{9CD0EA4A-6A98-4055-89FF-84721AA8D985}"/>
    <cellStyle name="60% - Accent6 2 2 4 4 2" xfId="15425" xr:uid="{B0B7EC03-CEC4-4289-A2B6-97D573FF40F9}"/>
    <cellStyle name="60% - Accent6 2 2 4 4 3" xfId="21384" xr:uid="{1D76FAA6-BFCE-4D56-AFB0-C9EEA3588F19}"/>
    <cellStyle name="60% - Accent6 2 2 4 4 4" xfId="9442" xr:uid="{E4B844B0-7746-4402-A214-9AA70E6736D2}"/>
    <cellStyle name="60% - Accent6 2 2 4 5" xfId="12455" xr:uid="{0DA7B564-1969-44D2-AE8C-244878FACCD5}"/>
    <cellStyle name="60% - Accent6 2 2 4 6" xfId="18414" xr:uid="{C3289F02-9DD9-4C8D-8475-0C670311AF97}"/>
    <cellStyle name="60% - Accent6 2 2 4 7" xfId="6472" xr:uid="{85B1FFF0-6307-4C38-9268-25467301B4F6}"/>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3" xfId="23202" xr:uid="{886DA751-D12D-46C8-A7CB-3EEA8192C596}"/>
    <cellStyle name="60% - Accent6 2 2 5 2 2 4" xfId="11260" xr:uid="{8EADACA9-A67D-4125-8E15-406CD31027B1}"/>
    <cellStyle name="60% - Accent6 2 2 5 2 3" xfId="14273" xr:uid="{57A29E0E-83E1-4EFF-9CA4-2AF582C66B53}"/>
    <cellStyle name="60% - Accent6 2 2 5 2 4" xfId="20232" xr:uid="{B8A73BEE-B13A-4655-9E53-9546E84AA484}"/>
    <cellStyle name="60% - Accent6 2 2 5 2 5" xfId="8290" xr:uid="{18C6AFE2-57FE-4CF3-B596-80CEBCE916F3}"/>
    <cellStyle name="60% - Accent6 2 2 5 3" xfId="3836" xr:uid="{8EB4BAC4-EED2-43E2-B7A5-FB0EF827E0A7}"/>
    <cellStyle name="60% - Accent6 2 2 5 3 2" xfId="15799" xr:uid="{52351495-5E07-46C4-AA67-1D02A9FF137F}"/>
    <cellStyle name="60% - Accent6 2 2 5 3 3" xfId="21758" xr:uid="{3BF840CC-8C37-492E-B7A9-C8825445358D}"/>
    <cellStyle name="60% - Accent6 2 2 5 3 4" xfId="9816" xr:uid="{5A5BA877-983A-44A4-922A-A520ED82977E}"/>
    <cellStyle name="60% - Accent6 2 2 5 4" xfId="12829" xr:uid="{237127B9-4422-4ED0-AA23-376E8D287AFD}"/>
    <cellStyle name="60% - Accent6 2 2 5 5" xfId="18788" xr:uid="{99C76983-2464-4E35-BC65-6153DDC6DEAD}"/>
    <cellStyle name="60% - Accent6 2 2 5 6" xfId="6846" xr:uid="{D289DC4C-FED9-4AB8-9683-F308271E571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3" xfId="22480" xr:uid="{3A30BA0F-5521-40CC-8A27-7FD072A7F592}"/>
    <cellStyle name="60% - Accent6 2 2 6 2 4" xfId="10538" xr:uid="{FB9EBA6B-98F6-4AAC-A6C3-21C6A476A286}"/>
    <cellStyle name="60% - Accent6 2 2 6 3" xfId="13551" xr:uid="{6DEE0495-C088-4017-A58F-E47B7F72C4A9}"/>
    <cellStyle name="60% - Accent6 2 2 6 4" xfId="19510" xr:uid="{B8B8BEA3-6CBE-466B-92C4-2C568B2665FB}"/>
    <cellStyle name="60% - Accent6 2 2 6 5" xfId="7568" xr:uid="{A93C016F-3F57-473D-88AF-76FBC84F0DD7}"/>
    <cellStyle name="60% - Accent6 2 2 7" xfId="3114" xr:uid="{1C109C82-56D1-4405-B9A3-7B0AAECE2431}"/>
    <cellStyle name="60% - Accent6 2 2 7 2" xfId="15077" xr:uid="{BA7EF052-DCAC-4FFE-B92B-1BCC4AB8EEB7}"/>
    <cellStyle name="60% - Accent6 2 2 7 3" xfId="21036" xr:uid="{C5C5C04E-5C81-49F9-9E6B-F4C6DAB87EE3}"/>
    <cellStyle name="60% - Accent6 2 2 7 4" xfId="9094" xr:uid="{FC045EA3-9B19-4663-9B87-30CEAAC219BD}"/>
    <cellStyle name="60% - Accent6 2 2 8" xfId="12107" xr:uid="{5B2C0EFD-5025-4747-9739-21296BA4459D}"/>
    <cellStyle name="60% - Accent6 2 2 9" xfId="18066" xr:uid="{D8528A0D-5692-4D63-9F54-0328BB807DBC}"/>
    <cellStyle name="60% - Accent6 2 3" xfId="202" xr:uid="{00000000-0005-0000-0000-000054000000}"/>
    <cellStyle name="60% - Accent6 2 3 2" xfId="550" xr:uid="{00000000-0005-0000-0000-000054000000}"/>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3" xfId="23608" xr:uid="{E88B981F-BC3B-4092-BD2F-2E2C4A7A4451}"/>
    <cellStyle name="60% - Accent6 2 3 2 2 2 2 4" xfId="11666" xr:uid="{EB814A79-301A-4880-8FC9-55C718E5B6B3}"/>
    <cellStyle name="60% - Accent6 2 3 2 2 2 3" xfId="14679" xr:uid="{EFD38ACE-41A0-4C27-B427-E967AB5F138B}"/>
    <cellStyle name="60% - Accent6 2 3 2 2 2 4" xfId="20638" xr:uid="{D4B977C4-27B8-47E0-8E74-331F2DD8C656}"/>
    <cellStyle name="60% - Accent6 2 3 2 2 2 5" xfId="8696" xr:uid="{E0816F92-3B27-4767-9691-6FD25472C9CD}"/>
    <cellStyle name="60% - Accent6 2 3 2 2 3" xfId="4242" xr:uid="{56F99E5D-45B4-4345-BC86-AAFCC2919184}"/>
    <cellStyle name="60% - Accent6 2 3 2 2 3 2" xfId="16205" xr:uid="{53563E2A-6F2F-4E5F-9371-6B1EDEED627D}"/>
    <cellStyle name="60% - Accent6 2 3 2 2 3 3" xfId="22164" xr:uid="{0D7DBB12-C799-43AD-80BA-CD7647718E6E}"/>
    <cellStyle name="60% - Accent6 2 3 2 2 3 4" xfId="10222" xr:uid="{41AD3B32-EBD2-4EBB-97E7-3488A5FB28BE}"/>
    <cellStyle name="60% - Accent6 2 3 2 2 4" xfId="13235" xr:uid="{2ADD5A32-A639-4E4B-B14D-88AE10E47386}"/>
    <cellStyle name="60% - Accent6 2 3 2 2 5" xfId="19194" xr:uid="{940B39B7-48FF-467C-BC50-85295DFD8424}"/>
    <cellStyle name="60% - Accent6 2 3 2 2 6" xfId="7252" xr:uid="{C5FBA126-5AA3-4EFB-8832-F91CA50AC907}"/>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3" xfId="22886" xr:uid="{9B20CA3D-4237-41D5-813F-0519035AF9E4}"/>
    <cellStyle name="60% - Accent6 2 3 2 3 2 4" xfId="10944" xr:uid="{99A6C5DB-DBB3-432E-8837-64329FE61293}"/>
    <cellStyle name="60% - Accent6 2 3 2 3 3" xfId="13957" xr:uid="{5089A0A7-1EFD-4570-B172-8138BB347C17}"/>
    <cellStyle name="60% - Accent6 2 3 2 3 4" xfId="19916" xr:uid="{3E1B5AE3-261C-490A-AEB1-6FF5DB9100DC}"/>
    <cellStyle name="60% - Accent6 2 3 2 3 5" xfId="7974" xr:uid="{97F97190-35EB-42AD-B898-666E44A43087}"/>
    <cellStyle name="60% - Accent6 2 3 2 4" xfId="3520" xr:uid="{C4B169E4-CD22-4B38-BE5D-85E87C05035E}"/>
    <cellStyle name="60% - Accent6 2 3 2 4 2" xfId="15483" xr:uid="{19DDBC12-0DB4-4B44-B7E2-E4A3AAACB81F}"/>
    <cellStyle name="60% - Accent6 2 3 2 4 3" xfId="21442" xr:uid="{33F432AF-352F-4D30-AE74-8F423F65B7ED}"/>
    <cellStyle name="60% - Accent6 2 3 2 4 4" xfId="9500" xr:uid="{23080115-8C24-44A6-81E7-9B28BFD785CA}"/>
    <cellStyle name="60% - Accent6 2 3 2 5" xfId="12513" xr:uid="{F80FC453-7803-43D7-9AE6-1BA6B7123545}"/>
    <cellStyle name="60% - Accent6 2 3 2 6" xfId="18472" xr:uid="{2538723E-D7C4-457F-A7A6-BD2307CFA5B8}"/>
    <cellStyle name="60% - Accent6 2 3 2 7" xfId="6530" xr:uid="{CB026555-E7A8-4202-8EFE-B37381C6FCE1}"/>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3" xfId="23260" xr:uid="{1BF047D6-E388-4B0A-91BD-BBAFECD30AAC}"/>
    <cellStyle name="60% - Accent6 2 3 3 2 2 4" xfId="11318" xr:uid="{9075AA16-52BE-4674-88E6-A016689A0BE9}"/>
    <cellStyle name="60% - Accent6 2 3 3 2 3" xfId="14331" xr:uid="{6D26BF81-FC30-4095-AA2F-1CABCFA06DC2}"/>
    <cellStyle name="60% - Accent6 2 3 3 2 4" xfId="20290" xr:uid="{11CF72D6-EC28-451E-BEFA-68EFE6D0DA13}"/>
    <cellStyle name="60% - Accent6 2 3 3 2 5" xfId="8348" xr:uid="{6AC08049-B728-428A-A202-D6166FA93BC2}"/>
    <cellStyle name="60% - Accent6 2 3 3 3" xfId="3894" xr:uid="{744DCD80-2AF0-4A8F-8C81-A4007CF950CA}"/>
    <cellStyle name="60% - Accent6 2 3 3 3 2" xfId="15857" xr:uid="{1FC33C66-286C-41E0-B805-C462F4BB4657}"/>
    <cellStyle name="60% - Accent6 2 3 3 3 3" xfId="21816" xr:uid="{E5DDAC35-5105-4028-8790-25A376318E69}"/>
    <cellStyle name="60% - Accent6 2 3 3 3 4" xfId="9874" xr:uid="{D6503E11-3A37-498A-80EC-253A0C2DB468}"/>
    <cellStyle name="60% - Accent6 2 3 3 4" xfId="12887" xr:uid="{50A1269F-6939-40CF-A158-35BB77581F87}"/>
    <cellStyle name="60% - Accent6 2 3 3 5" xfId="18846" xr:uid="{B13C4254-1F1A-43D1-B692-D60EF3F0D765}"/>
    <cellStyle name="60% - Accent6 2 3 3 6" xfId="6904" xr:uid="{ECAF18CC-DE6B-461F-B682-EB055DB87249}"/>
    <cellStyle name="60% - Accent6 2 3 4" xfId="1646" xr:uid="{00000000-0005-0000-0000-000054000000}"/>
    <cellStyle name="60% - Accent6 2 3 4 2" xfId="4616" xr:uid="{ED1C9218-B9E4-40B6-AA18-3447100CEE9C}"/>
    <cellStyle name="60% - Accent6 2 3 4 2 2" xfId="16579" xr:uid="{2BFAE991-580D-4290-B6AA-0F410C1BF20F}"/>
    <cellStyle name="60% - Accent6 2 3 4 2 3" xfId="22538" xr:uid="{438CEB3D-B5D6-4848-A992-2A72A0AEE6AF}"/>
    <cellStyle name="60% - Accent6 2 3 4 2 4" xfId="10596" xr:uid="{97BEFBD8-BB57-4544-BF60-FA95BA3E3BA5}"/>
    <cellStyle name="60% - Accent6 2 3 4 3" xfId="13609" xr:uid="{80253F27-7865-4ACC-A78B-C89BCACA5338}"/>
    <cellStyle name="60% - Accent6 2 3 4 4" xfId="19568" xr:uid="{A1D5F2D1-3C96-474C-867E-9B5C172AF957}"/>
    <cellStyle name="60% - Accent6 2 3 4 5" xfId="7626" xr:uid="{3C624F6C-CF2E-4D59-AFD3-56FB04608616}"/>
    <cellStyle name="60% - Accent6 2 3 5" xfId="3172" xr:uid="{BEAF3DA7-349F-4CF1-B547-2BBBC0B53365}"/>
    <cellStyle name="60% - Accent6 2 3 5 2" xfId="15135" xr:uid="{FD1EF460-E5D4-49A7-AD0E-717EE19B736E}"/>
    <cellStyle name="60% - Accent6 2 3 5 3" xfId="21094" xr:uid="{7E3DE93A-BA4D-4B8C-89EB-C8D283484E7B}"/>
    <cellStyle name="60% - Accent6 2 3 5 4" xfId="9152" xr:uid="{C43A6008-6973-45C3-AC63-01B1DAC3B3C9}"/>
    <cellStyle name="60% - Accent6 2 3 6" xfId="12165" xr:uid="{C3945955-2FC8-4AE3-9581-39182D9C9169}"/>
    <cellStyle name="60% - Accent6 2 3 7" xfId="18124" xr:uid="{C36E08AB-4C4F-4D3D-9889-952B3706D6DB}"/>
    <cellStyle name="60% - Accent6 2 3 8" xfId="6182" xr:uid="{6B8C9963-0B91-4A0C-93E3-FD391B26B163}"/>
    <cellStyle name="60% - Accent6 2 4" xfId="318" xr:uid="{00000000-0005-0000-0000-000054000000}"/>
    <cellStyle name="60% - Accent6 2 4 2" xfId="666" xr:uid="{00000000-0005-0000-0000-000054000000}"/>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3" xfId="23724" xr:uid="{B42B5460-8EDC-41F0-9C6A-EA75962444A5}"/>
    <cellStyle name="60% - Accent6 2 4 2 2 2 2 4" xfId="11782" xr:uid="{4ECA7A92-1F09-45B0-87A9-B40624F40948}"/>
    <cellStyle name="60% - Accent6 2 4 2 2 2 3" xfId="14795" xr:uid="{1A15CDE3-937B-4D92-8933-D6B590A537BC}"/>
    <cellStyle name="60% - Accent6 2 4 2 2 2 4" xfId="20754" xr:uid="{4F6384C4-4F43-449E-BE18-B05A7E277CC2}"/>
    <cellStyle name="60% - Accent6 2 4 2 2 2 5" xfId="8812" xr:uid="{32E65A3D-433D-4F31-8C35-BDF51E5EE7C8}"/>
    <cellStyle name="60% - Accent6 2 4 2 2 3" xfId="4358" xr:uid="{0C4D20D0-F2A6-47CA-87E4-02595B745A16}"/>
    <cellStyle name="60% - Accent6 2 4 2 2 3 2" xfId="16321" xr:uid="{222D9BF1-FCAD-40E1-AD75-AE61BA02D607}"/>
    <cellStyle name="60% - Accent6 2 4 2 2 3 3" xfId="22280" xr:uid="{F2C008F6-65B0-437B-8C7A-989A5A035FD5}"/>
    <cellStyle name="60% - Accent6 2 4 2 2 3 4" xfId="10338" xr:uid="{46F8B67B-2DC2-4F47-A195-8835FC9573DA}"/>
    <cellStyle name="60% - Accent6 2 4 2 2 4" xfId="13351" xr:uid="{8DD8BF39-143B-43C8-A5F6-0EBB486625DC}"/>
    <cellStyle name="60% - Accent6 2 4 2 2 5" xfId="19310" xr:uid="{FCB309BB-45F0-4A95-9188-C2500EB3A348}"/>
    <cellStyle name="60% - Accent6 2 4 2 2 6" xfId="7368" xr:uid="{F6B5BDAC-0232-41EB-A7E4-87282669D022}"/>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3" xfId="23002" xr:uid="{E491BFC2-7F0A-4824-B1B0-18C77C22B03D}"/>
    <cellStyle name="60% - Accent6 2 4 2 3 2 4" xfId="11060" xr:uid="{BBDA2B6B-3723-4B3B-B443-10B99D9B9D49}"/>
    <cellStyle name="60% - Accent6 2 4 2 3 3" xfId="14073" xr:uid="{86FE11D5-F927-48A4-B72D-1EAD28F26084}"/>
    <cellStyle name="60% - Accent6 2 4 2 3 4" xfId="20032" xr:uid="{8CEABAC2-5801-4781-A4D4-F290ACBFAFC5}"/>
    <cellStyle name="60% - Accent6 2 4 2 3 5" xfId="8090" xr:uid="{F8147AAD-184C-4553-8688-A0023DF93F7D}"/>
    <cellStyle name="60% - Accent6 2 4 2 4" xfId="3636" xr:uid="{F67D4B1B-FA1E-4F0B-A39A-BF49EE1D715E}"/>
    <cellStyle name="60% - Accent6 2 4 2 4 2" xfId="15599" xr:uid="{BCFA63D0-6FAC-4BD0-8A85-1EE7A34DF7CD}"/>
    <cellStyle name="60% - Accent6 2 4 2 4 3" xfId="21558" xr:uid="{D6C20BA0-720F-4F83-9684-25E0091FEAB1}"/>
    <cellStyle name="60% - Accent6 2 4 2 4 4" xfId="9616" xr:uid="{BB7B94BA-6821-4BFB-853B-128A0F8481E6}"/>
    <cellStyle name="60% - Accent6 2 4 2 5" xfId="12629" xr:uid="{495D3F0B-668E-42E0-93AA-18801773A50B}"/>
    <cellStyle name="60% - Accent6 2 4 2 6" xfId="18588" xr:uid="{ED2DB012-5EBF-4C0A-AE66-E90D0E635B1D}"/>
    <cellStyle name="60% - Accent6 2 4 2 7" xfId="6646" xr:uid="{ABE067FC-1355-40BC-AFA5-40CBA8D78C23}"/>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3" xfId="23376" xr:uid="{A8025F28-BB0A-4B9B-AD6E-F767958D8FFB}"/>
    <cellStyle name="60% - Accent6 2 4 3 2 2 4" xfId="11434" xr:uid="{23E87A5A-2221-4457-B6C3-C9348E66810C}"/>
    <cellStyle name="60% - Accent6 2 4 3 2 3" xfId="14447" xr:uid="{80560E6B-EBD4-461A-8104-40338B06984B}"/>
    <cellStyle name="60% - Accent6 2 4 3 2 4" xfId="20406" xr:uid="{17EE1864-30F0-42BA-93DC-0E24487874BB}"/>
    <cellStyle name="60% - Accent6 2 4 3 2 5" xfId="8464" xr:uid="{3C12B967-F43E-4E04-A8A6-4BC7E366833E}"/>
    <cellStyle name="60% - Accent6 2 4 3 3" xfId="4010" xr:uid="{76EF7D04-4B77-4227-BD63-949AB5544A94}"/>
    <cellStyle name="60% - Accent6 2 4 3 3 2" xfId="15973" xr:uid="{8E05856B-B703-4883-85EF-025EB7EBFFC4}"/>
    <cellStyle name="60% - Accent6 2 4 3 3 3" xfId="21932" xr:uid="{AABB51C4-EA85-4646-A266-757CBC34D06D}"/>
    <cellStyle name="60% - Accent6 2 4 3 3 4" xfId="9990" xr:uid="{6E3770F6-8889-4E66-B27E-3AF2D9790FED}"/>
    <cellStyle name="60% - Accent6 2 4 3 4" xfId="13003" xr:uid="{2433AE1E-7D83-4A08-B400-DFD98259EE57}"/>
    <cellStyle name="60% - Accent6 2 4 3 5" xfId="18962" xr:uid="{EB643FE5-8BCE-460F-B0B8-93F46C463025}"/>
    <cellStyle name="60% - Accent6 2 4 3 6" xfId="7020" xr:uid="{6A1A527D-1D8A-4B0F-848D-EEB872A6FFB0}"/>
    <cellStyle name="60% - Accent6 2 4 4" xfId="1762" xr:uid="{00000000-0005-0000-0000-000054000000}"/>
    <cellStyle name="60% - Accent6 2 4 4 2" xfId="4732" xr:uid="{FB238184-A6C7-4F1F-BE3F-8525B07E4AE2}"/>
    <cellStyle name="60% - Accent6 2 4 4 2 2" xfId="16695" xr:uid="{5186FC06-9718-4DF1-9305-EB3723BE1606}"/>
    <cellStyle name="60% - Accent6 2 4 4 2 3" xfId="22654" xr:uid="{93A9ECAE-37A1-46D1-ACA2-87C843A3A0E4}"/>
    <cellStyle name="60% - Accent6 2 4 4 2 4" xfId="10712" xr:uid="{D3097229-F063-4BD8-A5B3-E6EF0296C676}"/>
    <cellStyle name="60% - Accent6 2 4 4 3" xfId="13725" xr:uid="{973C80C2-761D-4966-828A-D148115B0FCC}"/>
    <cellStyle name="60% - Accent6 2 4 4 4" xfId="19684" xr:uid="{40AFA941-C92B-4A0B-BE97-9B2A2AC73214}"/>
    <cellStyle name="60% - Accent6 2 4 4 5" xfId="7742" xr:uid="{5D71BEF3-C737-4193-8036-50F515993A9A}"/>
    <cellStyle name="60% - Accent6 2 4 5" xfId="3288" xr:uid="{F01C5A32-33A7-4EE6-88B7-CBD2C6591B96}"/>
    <cellStyle name="60% - Accent6 2 4 5 2" xfId="15251" xr:uid="{C2EC9A70-4665-48CC-9E51-856B0440A84B}"/>
    <cellStyle name="60% - Accent6 2 4 5 3" xfId="21210" xr:uid="{6D33B7BD-3D29-4DCC-8648-834471D0C0F4}"/>
    <cellStyle name="60% - Accent6 2 4 5 4" xfId="9268" xr:uid="{CB85FB99-6490-4039-900C-C371C4126BB4}"/>
    <cellStyle name="60% - Accent6 2 4 6" xfId="12281" xr:uid="{2CF17A0A-CCCB-4778-822A-2AD15B666DCD}"/>
    <cellStyle name="60% - Accent6 2 4 7" xfId="18240" xr:uid="{AB1E1DB9-877C-476F-9FFD-EC40A87E2129}"/>
    <cellStyle name="60% - Accent6 2 4 8" xfId="6298" xr:uid="{ED9CC5D1-2E7C-4DF1-BD33-F80ED0713B56}"/>
    <cellStyle name="60% - Accent6 2 5" xfId="434" xr:uid="{00000000-0005-0000-0000-000054000000}"/>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3" xfId="23492" xr:uid="{30339D58-D8E7-4A3E-B72A-349B00AAB442}"/>
    <cellStyle name="60% - Accent6 2 5 2 2 2 4" xfId="11550" xr:uid="{388FF200-C802-4AB6-8358-4B75D63FAC65}"/>
    <cellStyle name="60% - Accent6 2 5 2 2 3" xfId="14563" xr:uid="{83555A22-28B7-4316-AFC4-C14AA23342FC}"/>
    <cellStyle name="60% - Accent6 2 5 2 2 4" xfId="20522" xr:uid="{9C38B4BE-4BE2-446C-854E-47E86FB8DF99}"/>
    <cellStyle name="60% - Accent6 2 5 2 2 5" xfId="8580" xr:uid="{B6A48AB0-A951-4D36-BD28-44D2426EAE8C}"/>
    <cellStyle name="60% - Accent6 2 5 2 3" xfId="4126" xr:uid="{633E3A03-B9E4-4DE8-BD31-B229E7D72591}"/>
    <cellStyle name="60% - Accent6 2 5 2 3 2" xfId="16089" xr:uid="{B28FDD1A-EE65-4911-8697-0D2384DDA77B}"/>
    <cellStyle name="60% - Accent6 2 5 2 3 3" xfId="22048" xr:uid="{6A6102F2-60A8-475F-8395-B2A6FF2BAEAF}"/>
    <cellStyle name="60% - Accent6 2 5 2 3 4" xfId="10106" xr:uid="{5703CC3C-D6C5-4D37-B434-20F302CCD4B6}"/>
    <cellStyle name="60% - Accent6 2 5 2 4" xfId="13119" xr:uid="{B4622D00-0EC6-42C7-819E-CCEEE8F583E9}"/>
    <cellStyle name="60% - Accent6 2 5 2 5" xfId="19078" xr:uid="{9991F0CB-FCD9-4C46-BC6C-360DE99A4677}"/>
    <cellStyle name="60% - Accent6 2 5 2 6" xfId="7136" xr:uid="{7BF81C27-28D5-453E-978B-8A15F59DCC7F}"/>
    <cellStyle name="60% - Accent6 2 5 3" xfId="1878" xr:uid="{00000000-0005-0000-0000-000054000000}"/>
    <cellStyle name="60% - Accent6 2 5 3 2" xfId="4848" xr:uid="{AE3A956F-598C-4401-AB5D-E82586F79F88}"/>
    <cellStyle name="60% - Accent6 2 5 3 2 2" xfId="16811" xr:uid="{49789AC4-B9AA-4321-9594-D20320CA0492}"/>
    <cellStyle name="60% - Accent6 2 5 3 2 3" xfId="22770" xr:uid="{FCDA537E-1327-4A29-A46B-AA589390ADAB}"/>
    <cellStyle name="60% - Accent6 2 5 3 2 4" xfId="10828" xr:uid="{14C80FF8-B638-4CA0-A81C-CB1C5A969A66}"/>
    <cellStyle name="60% - Accent6 2 5 3 3" xfId="13841" xr:uid="{85B6793A-4A96-41D5-901D-0A59AF2F096D}"/>
    <cellStyle name="60% - Accent6 2 5 3 4" xfId="19800" xr:uid="{753D3C4E-DAB8-4C23-AF00-9BF933A3DD0D}"/>
    <cellStyle name="60% - Accent6 2 5 3 5" xfId="7858" xr:uid="{8C772184-8F04-4E84-BF6C-2D536ED630BF}"/>
    <cellStyle name="60% - Accent6 2 5 4" xfId="3404" xr:uid="{7CC47317-A9B8-400B-B372-DB7C2D81C1C5}"/>
    <cellStyle name="60% - Accent6 2 5 4 2" xfId="15367" xr:uid="{421FD49C-21BC-4520-A102-AA6FE22FBBFA}"/>
    <cellStyle name="60% - Accent6 2 5 4 3" xfId="21326" xr:uid="{55ADFDB6-BA2A-460E-B07A-82FBF863A2DB}"/>
    <cellStyle name="60% - Accent6 2 5 4 4" xfId="9384" xr:uid="{E2173040-E99E-4464-9A0A-B1DAEBFFCFA6}"/>
    <cellStyle name="60% - Accent6 2 5 5" xfId="12397" xr:uid="{B7DA3314-2D66-44EF-A7EA-50E95D2ABA02}"/>
    <cellStyle name="60% - Accent6 2 5 6" xfId="18356" xr:uid="{55C1711C-4498-47A7-8386-7ABF4B48EBDA}"/>
    <cellStyle name="60% - Accent6 2 5 7" xfId="6414" xr:uid="{DF0E0C9D-2AB1-4241-8F45-6F690A1EC9D0}"/>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3" xfId="23144" xr:uid="{4710FA43-D1FD-440C-AB08-1D277F5B5A05}"/>
    <cellStyle name="60% - Accent6 2 6 2 2 4" xfId="11202" xr:uid="{1B1AC971-5E70-4FDA-8F93-CC81AD7D5029}"/>
    <cellStyle name="60% - Accent6 2 6 2 3" xfId="14215" xr:uid="{20BCFE1A-2205-4EC0-9E2D-215451ECED1B}"/>
    <cellStyle name="60% - Accent6 2 6 2 4" xfId="20174" xr:uid="{966EF713-77A5-431E-BB7E-A3D4AC6A733B}"/>
    <cellStyle name="60% - Accent6 2 6 2 5" xfId="8232" xr:uid="{7688A0EC-4773-467C-AE4A-FC78A1EE43FB}"/>
    <cellStyle name="60% - Accent6 2 6 3" xfId="3778" xr:uid="{A97B8F42-3984-4F42-AA66-F0604611B61E}"/>
    <cellStyle name="60% - Accent6 2 6 3 2" xfId="15741" xr:uid="{4072D5FA-856F-431B-9B94-F13EEFB19FDB}"/>
    <cellStyle name="60% - Accent6 2 6 3 3" xfId="21700" xr:uid="{CAB55705-C4A9-416F-BCDD-73B27B9FD015}"/>
    <cellStyle name="60% - Accent6 2 6 3 4" xfId="9758" xr:uid="{F26450AF-A960-4107-9A65-D60342B8C857}"/>
    <cellStyle name="60% - Accent6 2 6 4" xfId="12771" xr:uid="{78549C39-1B08-4154-97E2-AE515435DB59}"/>
    <cellStyle name="60% - Accent6 2 6 5" xfId="18730" xr:uid="{56F8C5D0-99A7-4F98-88D4-70F05C397546}"/>
    <cellStyle name="60% - Accent6 2 6 6" xfId="6788" xr:uid="{EFCB6DDF-56F7-4DE9-A7BE-C901300A5849}"/>
    <cellStyle name="60% - Accent6 2 7" xfId="1530" xr:uid="{00000000-0005-0000-0000-000054000000}"/>
    <cellStyle name="60% - Accent6 2 7 2" xfId="4500" xr:uid="{2E1A7B43-3925-46CC-A23D-920A365634FB}"/>
    <cellStyle name="60% - Accent6 2 7 2 2" xfId="16463" xr:uid="{91650D81-65D2-41C4-9292-3C51B4549CEA}"/>
    <cellStyle name="60% - Accent6 2 7 2 3" xfId="22422" xr:uid="{10CDB991-74DE-445F-8D21-F395F013A73E}"/>
    <cellStyle name="60% - Accent6 2 7 2 4" xfId="10480" xr:uid="{0CF93A33-31BE-4732-98DA-D115EF11AF8F}"/>
    <cellStyle name="60% - Accent6 2 7 3" xfId="13493" xr:uid="{B75518AE-506B-48A3-8687-E4B1957D6D9D}"/>
    <cellStyle name="60% - Accent6 2 7 4" xfId="19452" xr:uid="{CFAEEEE6-67D6-47CC-8634-85851018855D}"/>
    <cellStyle name="60% - Accent6 2 7 5" xfId="7510" xr:uid="{CAEF9FD7-BD41-4ACC-92A4-D0B1A8470413}"/>
    <cellStyle name="60% - Accent6 2 8" xfId="3056" xr:uid="{E369701C-AEE1-4331-9286-89436F95968A}"/>
    <cellStyle name="60% - Accent6 2 8 2" xfId="15019" xr:uid="{959F4D0C-584C-4778-B211-B061BAB7E2B3}"/>
    <cellStyle name="60% - Accent6 2 8 3" xfId="20978" xr:uid="{96430950-0207-46BB-AABD-7550D5F8AFE0}"/>
    <cellStyle name="60% - Accent6 2 8 4" xfId="9036" xr:uid="{B47CB3C3-6C2F-43AB-AC67-9898B14F8B5C}"/>
    <cellStyle name="60% - Accent6 2 9" xfId="12049" xr:uid="{5045AF61-23DF-4587-BFF5-22C9610E6035}"/>
    <cellStyle name="60% - Accent6 3" xfId="113" xr:uid="{00000000-0005-0000-0000-000080000000}"/>
    <cellStyle name="60% - Accent6 3 10" xfId="6093" xr:uid="{3AEB6B02-84F9-4D0D-8603-FEE063D99BD7}"/>
    <cellStyle name="60% - Accent6 3 2" xfId="229" xr:uid="{00000000-0005-0000-0000-000080000000}"/>
    <cellStyle name="60% - Accent6 3 2 2" xfId="577" xr:uid="{00000000-0005-0000-0000-000080000000}"/>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3" xfId="23635" xr:uid="{171CFCA4-CAC5-4E4C-B5BD-F319C09C4E5A}"/>
    <cellStyle name="60% - Accent6 3 2 2 2 2 2 4" xfId="11693" xr:uid="{894366DB-FEA3-41B4-AA32-57611F592CB3}"/>
    <cellStyle name="60% - Accent6 3 2 2 2 2 3" xfId="14706" xr:uid="{88FA15FE-78B3-4E3C-860B-BFE2B3FCA992}"/>
    <cellStyle name="60% - Accent6 3 2 2 2 2 4" xfId="20665" xr:uid="{A1E1C882-1012-4C54-A248-51F1F123D557}"/>
    <cellStyle name="60% - Accent6 3 2 2 2 2 5" xfId="8723" xr:uid="{7133989F-85E0-4754-81F8-9344980015C7}"/>
    <cellStyle name="60% - Accent6 3 2 2 2 3" xfId="4269" xr:uid="{914EC3B5-F16E-4EE0-8988-60728C1A8041}"/>
    <cellStyle name="60% - Accent6 3 2 2 2 3 2" xfId="16232" xr:uid="{66CF8D46-6B9B-4C7D-919B-8035AB951365}"/>
    <cellStyle name="60% - Accent6 3 2 2 2 3 3" xfId="22191" xr:uid="{E861D6B7-ED21-4E16-A10C-5192F9EAB511}"/>
    <cellStyle name="60% - Accent6 3 2 2 2 3 4" xfId="10249" xr:uid="{A8672803-D738-49C6-8ED5-AE05B349929F}"/>
    <cellStyle name="60% - Accent6 3 2 2 2 4" xfId="13262" xr:uid="{5A14EA43-F4DC-4FB1-9C10-3B178AEE97AE}"/>
    <cellStyle name="60% - Accent6 3 2 2 2 5" xfId="19221" xr:uid="{551C6C4D-B53B-4214-A7A8-7EDBC1554831}"/>
    <cellStyle name="60% - Accent6 3 2 2 2 6" xfId="7279" xr:uid="{A359B2AF-C785-4229-8FC5-2733C9B45F7A}"/>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3" xfId="22913" xr:uid="{A7052AE7-CC83-4E6F-BBDE-29E4794390E5}"/>
    <cellStyle name="60% - Accent6 3 2 2 3 2 4" xfId="10971" xr:uid="{CC9D27F5-A16B-4A28-9AC7-6BA1B801436F}"/>
    <cellStyle name="60% - Accent6 3 2 2 3 3" xfId="13984" xr:uid="{67D0F372-87DC-483B-A00E-077BB47D1830}"/>
    <cellStyle name="60% - Accent6 3 2 2 3 4" xfId="19943" xr:uid="{D30B6DF2-98A9-4F53-971B-3E5706110BB7}"/>
    <cellStyle name="60% - Accent6 3 2 2 3 5" xfId="8001" xr:uid="{97F22EBA-2126-4773-BDB2-1C6E463C556E}"/>
    <cellStyle name="60% - Accent6 3 2 2 4" xfId="3547" xr:uid="{6B7BBA59-FEF1-48D8-9A69-84F7BDEAA82E}"/>
    <cellStyle name="60% - Accent6 3 2 2 4 2" xfId="15510" xr:uid="{9BDB1C37-2E1C-40F3-8679-B7D96ED2F802}"/>
    <cellStyle name="60% - Accent6 3 2 2 4 3" xfId="21469" xr:uid="{19BC8F2C-15B7-478E-92CC-21703DD21F98}"/>
    <cellStyle name="60% - Accent6 3 2 2 4 4" xfId="9527" xr:uid="{1B0A3164-1B2B-4DDD-B832-D765C2EBFC10}"/>
    <cellStyle name="60% - Accent6 3 2 2 5" xfId="12540" xr:uid="{FFFD6C3F-6681-465D-9F73-C00C677301E8}"/>
    <cellStyle name="60% - Accent6 3 2 2 6" xfId="18499" xr:uid="{C18F539F-74B1-4804-A404-34C56679A4F5}"/>
    <cellStyle name="60% - Accent6 3 2 2 7" xfId="6557" xr:uid="{822E5E12-A841-451F-8269-4B0F7D2B0FFA}"/>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3" xfId="23287" xr:uid="{480C17CF-5A88-4BA9-B429-9529C49170C7}"/>
    <cellStyle name="60% - Accent6 3 2 3 2 2 4" xfId="11345" xr:uid="{0B58B7B7-0FB1-4187-B00E-ACAFB149A779}"/>
    <cellStyle name="60% - Accent6 3 2 3 2 3" xfId="14358" xr:uid="{2E114905-ABFA-4C43-895B-72BC7701CA26}"/>
    <cellStyle name="60% - Accent6 3 2 3 2 4" xfId="20317" xr:uid="{F5549631-E093-4CAC-8B32-EC74BD4A96F3}"/>
    <cellStyle name="60% - Accent6 3 2 3 2 5" xfId="8375" xr:uid="{F0470E08-EFF2-448A-812F-0E2A1C5F4C88}"/>
    <cellStyle name="60% - Accent6 3 2 3 3" xfId="3921" xr:uid="{EE4271C9-FF11-4C40-9BD9-39D02497BD5F}"/>
    <cellStyle name="60% - Accent6 3 2 3 3 2" xfId="15884" xr:uid="{AD07338E-E0E1-4132-B2CD-114B084B284D}"/>
    <cellStyle name="60% - Accent6 3 2 3 3 3" xfId="21843" xr:uid="{A6AC6F43-5176-4A86-8C89-25D98482AFB7}"/>
    <cellStyle name="60% - Accent6 3 2 3 3 4" xfId="9901" xr:uid="{976E8B85-18D4-4D97-A530-FADD8F83F4D1}"/>
    <cellStyle name="60% - Accent6 3 2 3 4" xfId="12914" xr:uid="{90EDFB48-2861-4A5A-A6D9-B828DADF0026}"/>
    <cellStyle name="60% - Accent6 3 2 3 5" xfId="18873" xr:uid="{25AF5EAB-37B5-4EE2-B4DB-918ACD944E91}"/>
    <cellStyle name="60% - Accent6 3 2 3 6" xfId="6931" xr:uid="{4CCFA402-82A1-42BC-90A3-7D9E7BB59AD6}"/>
    <cellStyle name="60% - Accent6 3 2 4" xfId="1673" xr:uid="{00000000-0005-0000-0000-000080000000}"/>
    <cellStyle name="60% - Accent6 3 2 4 2" xfId="4643" xr:uid="{6EF4CCF7-09CF-4CF8-8EDB-8EEACFC36C94}"/>
    <cellStyle name="60% - Accent6 3 2 4 2 2" xfId="16606" xr:uid="{F0111AB1-FE73-40AB-841D-7561ACF7F4CA}"/>
    <cellStyle name="60% - Accent6 3 2 4 2 3" xfId="22565" xr:uid="{EF6BE2DE-8DE4-4053-A410-BAA83EE677E3}"/>
    <cellStyle name="60% - Accent6 3 2 4 2 4" xfId="10623" xr:uid="{2D4845A0-814A-4367-9135-8FDB8AB0D9AE}"/>
    <cellStyle name="60% - Accent6 3 2 4 3" xfId="13636" xr:uid="{1A02860D-B772-435C-9145-33F59B4CA441}"/>
    <cellStyle name="60% - Accent6 3 2 4 4" xfId="19595" xr:uid="{72F31656-9540-4F30-B575-A7094A9CE0BA}"/>
    <cellStyle name="60% - Accent6 3 2 4 5" xfId="7653" xr:uid="{9E814936-1BB5-48AC-BC3E-79868D5C7F49}"/>
    <cellStyle name="60% - Accent6 3 2 5" xfId="3199" xr:uid="{45ACF9CF-F4B8-4AC9-B0D7-5F303B8F2E40}"/>
    <cellStyle name="60% - Accent6 3 2 5 2" xfId="15162" xr:uid="{61565512-D8E5-48A8-9112-C45A3B79898A}"/>
    <cellStyle name="60% - Accent6 3 2 5 3" xfId="21121" xr:uid="{4482B82C-7E50-4BF8-930E-BBA4DA7AEB29}"/>
    <cellStyle name="60% - Accent6 3 2 5 4" xfId="9179" xr:uid="{BDEF9EED-DFE2-48A7-ACBC-5D46911C5ACB}"/>
    <cellStyle name="60% - Accent6 3 2 6" xfId="12192" xr:uid="{2991AC3B-3B39-4E00-892A-4DD7AA6AB8D2}"/>
    <cellStyle name="60% - Accent6 3 2 7" xfId="18151" xr:uid="{0C87B6EA-C9AE-4626-9299-32C5947FC791}"/>
    <cellStyle name="60% - Accent6 3 2 8" xfId="6209" xr:uid="{6C5602F8-0CF2-4E95-B746-0A8AF7797769}"/>
    <cellStyle name="60% - Accent6 3 3" xfId="345" xr:uid="{00000000-0005-0000-0000-000080000000}"/>
    <cellStyle name="60% - Accent6 3 3 2" xfId="693" xr:uid="{00000000-0005-0000-0000-000080000000}"/>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3" xfId="23751" xr:uid="{B1C059FC-91CE-4DF4-92C4-C64E76AF38DB}"/>
    <cellStyle name="60% - Accent6 3 3 2 2 2 2 4" xfId="11809" xr:uid="{EE66EEF4-081E-42F5-B32E-6DF59A08087C}"/>
    <cellStyle name="60% - Accent6 3 3 2 2 2 3" xfId="14822" xr:uid="{80AC4B41-178B-46B7-8E60-F831867DD145}"/>
    <cellStyle name="60% - Accent6 3 3 2 2 2 4" xfId="20781" xr:uid="{829C136A-EF75-431C-BC90-6C010145DD74}"/>
    <cellStyle name="60% - Accent6 3 3 2 2 2 5" xfId="8839" xr:uid="{2D3FFD8A-6A3E-44AD-94A3-C36EB1BC2AC1}"/>
    <cellStyle name="60% - Accent6 3 3 2 2 3" xfId="4385" xr:uid="{F33779BC-FBFB-4B7B-A533-BF51C08AAA84}"/>
    <cellStyle name="60% - Accent6 3 3 2 2 3 2" xfId="16348" xr:uid="{D3D64485-5C86-4ECF-A07C-47178E17AC66}"/>
    <cellStyle name="60% - Accent6 3 3 2 2 3 3" xfId="22307" xr:uid="{3069E9C1-E452-4262-9C95-3F2899FB3F46}"/>
    <cellStyle name="60% - Accent6 3 3 2 2 3 4" xfId="10365" xr:uid="{21D8DE94-0201-4E8F-9168-683B4EC6C6D4}"/>
    <cellStyle name="60% - Accent6 3 3 2 2 4" xfId="13378" xr:uid="{B8D38DD6-E818-4703-B267-6A469147C53D}"/>
    <cellStyle name="60% - Accent6 3 3 2 2 5" xfId="19337" xr:uid="{50457882-6E17-41F6-B446-55C97CB79F8C}"/>
    <cellStyle name="60% - Accent6 3 3 2 2 6" xfId="7395" xr:uid="{E2B4EE68-ED16-4758-BD67-173F314F7852}"/>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3" xfId="23029" xr:uid="{B5A832E0-EC3E-468A-88C9-A55A6A6C3F72}"/>
    <cellStyle name="60% - Accent6 3 3 2 3 2 4" xfId="11087" xr:uid="{38FD53CF-894A-49DD-9CED-81247105018B}"/>
    <cellStyle name="60% - Accent6 3 3 2 3 3" xfId="14100" xr:uid="{0F0D4A30-7752-40DA-A461-AB4ACACB783E}"/>
    <cellStyle name="60% - Accent6 3 3 2 3 4" xfId="20059" xr:uid="{7F952313-643E-48E5-8E5C-23E56925634A}"/>
    <cellStyle name="60% - Accent6 3 3 2 3 5" xfId="8117" xr:uid="{A249C251-EBC8-4C35-9D00-327C3FAC2D25}"/>
    <cellStyle name="60% - Accent6 3 3 2 4" xfId="3663" xr:uid="{68B204D1-3C9F-476C-A268-0E7E9B9755E8}"/>
    <cellStyle name="60% - Accent6 3 3 2 4 2" xfId="15626" xr:uid="{AB5546A1-4F23-458A-A5E4-89EE60421C41}"/>
    <cellStyle name="60% - Accent6 3 3 2 4 3" xfId="21585" xr:uid="{E0A9B547-A27F-4E23-AEFF-9BCF48D8F15C}"/>
    <cellStyle name="60% - Accent6 3 3 2 4 4" xfId="9643" xr:uid="{526060DC-78B5-47B7-BEFC-BFD39F7CD542}"/>
    <cellStyle name="60% - Accent6 3 3 2 5" xfId="12656" xr:uid="{3EB0146B-DBB7-4467-B4B1-FF5B540527B8}"/>
    <cellStyle name="60% - Accent6 3 3 2 6" xfId="18615" xr:uid="{5A0D93CA-1168-4396-931D-675C87658D86}"/>
    <cellStyle name="60% - Accent6 3 3 2 7" xfId="6673" xr:uid="{760DC08C-8FB4-4392-A8E1-384583BE3395}"/>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3" xfId="23403" xr:uid="{7B2885BD-F8F4-4813-940D-022E9B309280}"/>
    <cellStyle name="60% - Accent6 3 3 3 2 2 4" xfId="11461" xr:uid="{1688FF6E-53A6-4A3D-A8DC-D753C0E528F6}"/>
    <cellStyle name="60% - Accent6 3 3 3 2 3" xfId="14474" xr:uid="{742055D0-1413-4E53-BF90-50D8F65AA7C1}"/>
    <cellStyle name="60% - Accent6 3 3 3 2 4" xfId="20433" xr:uid="{A074DC01-CC88-42F0-9F9D-0656F03A9406}"/>
    <cellStyle name="60% - Accent6 3 3 3 2 5" xfId="8491" xr:uid="{C7D4889F-FB71-40B3-AB3D-7759822A27AA}"/>
    <cellStyle name="60% - Accent6 3 3 3 3" xfId="4037" xr:uid="{8D71F30A-4E2F-4E81-8290-58EDDD02C909}"/>
    <cellStyle name="60% - Accent6 3 3 3 3 2" xfId="16000" xr:uid="{2F530D72-0E96-4347-9199-6957BCD9C624}"/>
    <cellStyle name="60% - Accent6 3 3 3 3 3" xfId="21959" xr:uid="{4F197673-CC7D-49F3-95E0-9B53BA8FFA60}"/>
    <cellStyle name="60% - Accent6 3 3 3 3 4" xfId="10017" xr:uid="{EF787A1D-E199-4499-AB53-84D1B2063CE6}"/>
    <cellStyle name="60% - Accent6 3 3 3 4" xfId="13030" xr:uid="{906177FF-A62E-4D7F-BF9C-2FB8B0BCC674}"/>
    <cellStyle name="60% - Accent6 3 3 3 5" xfId="18989" xr:uid="{72D390C4-3E80-4DF0-A5DC-F75999931B21}"/>
    <cellStyle name="60% - Accent6 3 3 3 6" xfId="7047" xr:uid="{F6C9BD5D-0951-4389-B542-12BE191C838A}"/>
    <cellStyle name="60% - Accent6 3 3 4" xfId="1789" xr:uid="{00000000-0005-0000-0000-000080000000}"/>
    <cellStyle name="60% - Accent6 3 3 4 2" xfId="4759" xr:uid="{5301CF03-9F3C-4780-96DE-05FC0F1438AE}"/>
    <cellStyle name="60% - Accent6 3 3 4 2 2" xfId="16722" xr:uid="{DAE4BF05-4AC2-4E0F-9480-E1606C18D8D5}"/>
    <cellStyle name="60% - Accent6 3 3 4 2 3" xfId="22681" xr:uid="{8A9642C5-D73D-4DC3-9258-4597EB367C23}"/>
    <cellStyle name="60% - Accent6 3 3 4 2 4" xfId="10739" xr:uid="{C56331A4-72C9-43BF-8360-E8A8F0AB4149}"/>
    <cellStyle name="60% - Accent6 3 3 4 3" xfId="13752" xr:uid="{1825E827-9CD2-45D2-8902-D12AA8C56B17}"/>
    <cellStyle name="60% - Accent6 3 3 4 4" xfId="19711" xr:uid="{98EC9784-2A2E-43A1-9C30-EBA9C7CDB9DF}"/>
    <cellStyle name="60% - Accent6 3 3 4 5" xfId="7769" xr:uid="{9E23A1A1-DFCB-4B58-BD15-8F184B440561}"/>
    <cellStyle name="60% - Accent6 3 3 5" xfId="3315" xr:uid="{18462B93-9F9D-4383-9568-E5944ED78975}"/>
    <cellStyle name="60% - Accent6 3 3 5 2" xfId="15278" xr:uid="{4BF21BBD-A4C7-485C-9851-4489E4A032D5}"/>
    <cellStyle name="60% - Accent6 3 3 5 3" xfId="21237" xr:uid="{C28FAC2F-3A05-44F9-83E9-AAEFA323272A}"/>
    <cellStyle name="60% - Accent6 3 3 5 4" xfId="9295" xr:uid="{ED3B4EAD-2A56-47C1-AD2A-44840B5A362F}"/>
    <cellStyle name="60% - Accent6 3 3 6" xfId="12308" xr:uid="{2E124855-BD8B-422B-91E0-16D2C3DD296E}"/>
    <cellStyle name="60% - Accent6 3 3 7" xfId="18267" xr:uid="{E41E1190-68FB-4518-8579-BCE06866A608}"/>
    <cellStyle name="60% - Accent6 3 3 8" xfId="6325" xr:uid="{4BAEDC99-65B7-441C-9309-0527E55ABE82}"/>
    <cellStyle name="60% - Accent6 3 4" xfId="461" xr:uid="{00000000-0005-0000-0000-000080000000}"/>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3" xfId="23519" xr:uid="{B2543937-0E5C-4ECF-A8D4-56DE791A2130}"/>
    <cellStyle name="60% - Accent6 3 4 2 2 2 4" xfId="11577" xr:uid="{91FF70FE-272D-49A2-87C3-C2F6B3F35276}"/>
    <cellStyle name="60% - Accent6 3 4 2 2 3" xfId="14590" xr:uid="{036F13B2-78B5-4E51-BA8B-B3A66D99ED60}"/>
    <cellStyle name="60% - Accent6 3 4 2 2 4" xfId="20549" xr:uid="{7E2A3892-E2B4-4A5B-B831-D081249B09E0}"/>
    <cellStyle name="60% - Accent6 3 4 2 2 5" xfId="8607" xr:uid="{79954107-3771-4FC5-972F-5B4A2123F6EA}"/>
    <cellStyle name="60% - Accent6 3 4 2 3" xfId="4153" xr:uid="{D51F48C3-AE45-426F-B510-17B93FBE5415}"/>
    <cellStyle name="60% - Accent6 3 4 2 3 2" xfId="16116" xr:uid="{BE676FCA-4C3D-414A-B721-8234C4B61580}"/>
    <cellStyle name="60% - Accent6 3 4 2 3 3" xfId="22075" xr:uid="{846A988C-9ED3-48E5-A465-97FA1B3C542C}"/>
    <cellStyle name="60% - Accent6 3 4 2 3 4" xfId="10133" xr:uid="{D91DEECF-E31C-4FF4-BA88-7346028E90D2}"/>
    <cellStyle name="60% - Accent6 3 4 2 4" xfId="13146" xr:uid="{2816FDDD-52BA-49F1-96D8-C7797E018F6B}"/>
    <cellStyle name="60% - Accent6 3 4 2 5" xfId="19105" xr:uid="{1B515BCD-EFD3-4BD8-BBBF-B7BADA0D818B}"/>
    <cellStyle name="60% - Accent6 3 4 2 6" xfId="7163" xr:uid="{BA903EB1-8CC4-4409-B0CC-1D387CE2FD57}"/>
    <cellStyle name="60% - Accent6 3 4 3" xfId="1905" xr:uid="{00000000-0005-0000-0000-000080000000}"/>
    <cellStyle name="60% - Accent6 3 4 3 2" xfId="4875" xr:uid="{9E7F9D08-2253-4EAF-9AA4-32DFDCE6BB9E}"/>
    <cellStyle name="60% - Accent6 3 4 3 2 2" xfId="16838" xr:uid="{733234E7-3540-4A65-BB13-E99D00AA8F17}"/>
    <cellStyle name="60% - Accent6 3 4 3 2 3" xfId="22797" xr:uid="{3B240173-AB59-47B0-AAEC-6C2ACB0364B7}"/>
    <cellStyle name="60% - Accent6 3 4 3 2 4" xfId="10855" xr:uid="{C1DB00C8-D70F-4AD8-A1BB-1462770D20B5}"/>
    <cellStyle name="60% - Accent6 3 4 3 3" xfId="13868" xr:uid="{8BB63D58-A392-48C7-912B-46E7549A1647}"/>
    <cellStyle name="60% - Accent6 3 4 3 4" xfId="19827" xr:uid="{30957C8E-6E3F-445A-9A70-3E687756C3D0}"/>
    <cellStyle name="60% - Accent6 3 4 3 5" xfId="7885" xr:uid="{5BBC5D53-BB5E-4F7A-8471-7A644F94C7E7}"/>
    <cellStyle name="60% - Accent6 3 4 4" xfId="3431" xr:uid="{586FAB7F-D5E3-4C90-8C35-A2BAA720ECE7}"/>
    <cellStyle name="60% - Accent6 3 4 4 2" xfId="15394" xr:uid="{B9F645D2-5491-4D99-80C2-EE74E5C6AAC9}"/>
    <cellStyle name="60% - Accent6 3 4 4 3" xfId="21353" xr:uid="{3EA2F53D-2833-47FD-B82E-62F0BCEB4DBE}"/>
    <cellStyle name="60% - Accent6 3 4 4 4" xfId="9411" xr:uid="{A8EFE7CE-A120-4D49-A9B3-277556D41E08}"/>
    <cellStyle name="60% - Accent6 3 4 5" xfId="12424" xr:uid="{E479A43A-945D-4EB2-91DD-F8DF698E8FAF}"/>
    <cellStyle name="60% - Accent6 3 4 6" xfId="18383" xr:uid="{7EA3B345-7A5F-480F-B18C-ABEC81F6D9DA}"/>
    <cellStyle name="60% - Accent6 3 4 7" xfId="6441" xr:uid="{140275DC-A509-4B4E-8AE8-B267D640B5B1}"/>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3" xfId="23171" xr:uid="{480FF552-4F67-47D7-A8C5-D66DB4B985DA}"/>
    <cellStyle name="60% - Accent6 3 5 2 2 4" xfId="11229" xr:uid="{7EE1F464-D76F-413F-AFB9-A8D1A198D0C0}"/>
    <cellStyle name="60% - Accent6 3 5 2 3" xfId="14242" xr:uid="{3E54162B-FC18-46F8-BD46-C3C9074E5E83}"/>
    <cellStyle name="60% - Accent6 3 5 2 4" xfId="20201" xr:uid="{B60EB504-A43D-4CEF-9161-6330F82AA999}"/>
    <cellStyle name="60% - Accent6 3 5 2 5" xfId="8259" xr:uid="{0F2B1914-E7E3-44AD-B357-744CB9018E9B}"/>
    <cellStyle name="60% - Accent6 3 5 3" xfId="3805" xr:uid="{34F2455D-99B4-4FAE-AD62-D09DFE738A1D}"/>
    <cellStyle name="60% - Accent6 3 5 3 2" xfId="15768" xr:uid="{BD753C4F-17F1-42ED-8EBC-13C194498E92}"/>
    <cellStyle name="60% - Accent6 3 5 3 3" xfId="21727" xr:uid="{8F760823-DD78-499E-85FF-4123DBCE25C8}"/>
    <cellStyle name="60% - Accent6 3 5 3 4" xfId="9785" xr:uid="{C7461D5C-E4EB-4C13-BA06-DB9C84D4874E}"/>
    <cellStyle name="60% - Accent6 3 5 4" xfId="12798" xr:uid="{E5A69F6E-46B5-484D-95F3-27D952172A9A}"/>
    <cellStyle name="60% - Accent6 3 5 5" xfId="18757" xr:uid="{5FECC621-1E7E-4065-8E9C-1C2BA1F9C9DA}"/>
    <cellStyle name="60% - Accent6 3 5 6" xfId="6815" xr:uid="{5BDCEB58-0810-464A-A519-FB7F69B0D163}"/>
    <cellStyle name="60% - Accent6 3 6" xfId="1557" xr:uid="{00000000-0005-0000-0000-000080000000}"/>
    <cellStyle name="60% - Accent6 3 6 2" xfId="4527" xr:uid="{479937F6-4462-4B7C-A190-28A77C191DB1}"/>
    <cellStyle name="60% - Accent6 3 6 2 2" xfId="16490" xr:uid="{58B08907-CAF6-45A7-8428-F4D13119988C}"/>
    <cellStyle name="60% - Accent6 3 6 2 3" xfId="22449" xr:uid="{EC75E827-2E8B-43C5-9FDD-DAF1A207247F}"/>
    <cellStyle name="60% - Accent6 3 6 2 4" xfId="10507" xr:uid="{B0E8137F-37FE-4A9F-A396-4F1EF805E8FE}"/>
    <cellStyle name="60% - Accent6 3 6 3" xfId="13520" xr:uid="{A6FADFD9-42D7-4CD4-84E1-52108468743E}"/>
    <cellStyle name="60% - Accent6 3 6 4" xfId="19479" xr:uid="{338C793A-E1F8-4C7E-A399-3061B514DB91}"/>
    <cellStyle name="60% - Accent6 3 6 5" xfId="7537" xr:uid="{77D5E4B5-5629-4648-9BDF-D7175D8460E0}"/>
    <cellStyle name="60% - Accent6 3 7" xfId="3083" xr:uid="{9B4ED219-752B-46D5-9DC2-C6045BE1D3C3}"/>
    <cellStyle name="60% - Accent6 3 7 2" xfId="15046" xr:uid="{95907598-F693-4943-9343-EC6B8F4E0457}"/>
    <cellStyle name="60% - Accent6 3 7 3" xfId="21005" xr:uid="{FA40ED48-868E-470A-A807-976E6F9191CA}"/>
    <cellStyle name="60% - Accent6 3 7 4" xfId="9063" xr:uid="{DE5D73A4-CE88-49EE-BF4D-26568E7E2F16}"/>
    <cellStyle name="60% - Accent6 3 8" xfId="12076" xr:uid="{A67956CB-5B8F-4AB9-8DC2-577D82FFF86D}"/>
    <cellStyle name="60% - Accent6 3 9" xfId="18035" xr:uid="{72E6FB8F-9B26-4A71-9A94-5A1F73A153A8}"/>
    <cellStyle name="60% - Accent6 4" xfId="171" xr:uid="{00000000-0005-0000-0000-0000DC000000}"/>
    <cellStyle name="60% - Accent6 4 2" xfId="519" xr:uid="{00000000-0005-0000-0000-0000DC000000}"/>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3" xfId="23577" xr:uid="{4B6305F0-DA06-4F9F-9026-9DEB9C2877B5}"/>
    <cellStyle name="60% - Accent6 4 2 2 2 2 4" xfId="11635" xr:uid="{5ACAF3E3-ECB5-4A4F-894A-7DE541001C6A}"/>
    <cellStyle name="60% - Accent6 4 2 2 2 3" xfId="14648" xr:uid="{5CF59477-5CAD-4857-9DFB-D4EA02AB4373}"/>
    <cellStyle name="60% - Accent6 4 2 2 2 4" xfId="20607" xr:uid="{445BD17B-A663-4211-B721-4DC861DE4176}"/>
    <cellStyle name="60% - Accent6 4 2 2 2 5" xfId="8665" xr:uid="{CA5AF4D6-370E-4EB5-9DF0-4A5E25C6F1ED}"/>
    <cellStyle name="60% - Accent6 4 2 2 3" xfId="4211" xr:uid="{E3E43634-41DF-4C6C-99CD-0ADE1EDD7A61}"/>
    <cellStyle name="60% - Accent6 4 2 2 3 2" xfId="16174" xr:uid="{2605560C-09FC-4AA6-8CB8-DB6BA65E8CE8}"/>
    <cellStyle name="60% - Accent6 4 2 2 3 3" xfId="22133" xr:uid="{C293BF34-2034-4F21-B8C2-C3AAC828A21E}"/>
    <cellStyle name="60% - Accent6 4 2 2 3 4" xfId="10191" xr:uid="{F0F37B4A-6117-4337-A993-A3007FE8DB52}"/>
    <cellStyle name="60% - Accent6 4 2 2 4" xfId="13204" xr:uid="{B98CC74B-6326-41EC-AA15-BD14C6EE7BCD}"/>
    <cellStyle name="60% - Accent6 4 2 2 5" xfId="19163" xr:uid="{D364D78C-AC5E-41DF-9B3B-EB065A2AC0B1}"/>
    <cellStyle name="60% - Accent6 4 2 2 6" xfId="7221" xr:uid="{128D10B1-F660-4DBC-A4D5-7FB9D18F956C}"/>
    <cellStyle name="60% - Accent6 4 2 3" xfId="1963" xr:uid="{00000000-0005-0000-0000-0000DC000000}"/>
    <cellStyle name="60% - Accent6 4 2 3 2" xfId="4933" xr:uid="{4FF6D137-FCED-455C-9A74-8ABE7FC11258}"/>
    <cellStyle name="60% - Accent6 4 2 3 2 2" xfId="16896" xr:uid="{57916C19-3F90-44F4-8291-408DF23A7035}"/>
    <cellStyle name="60% - Accent6 4 2 3 2 3" xfId="22855" xr:uid="{95F72F55-5012-42A0-8CD0-AAB1CB226ABB}"/>
    <cellStyle name="60% - Accent6 4 2 3 2 4" xfId="10913" xr:uid="{70CAFAB5-0BEC-4594-B42F-99B780D873F7}"/>
    <cellStyle name="60% - Accent6 4 2 3 3" xfId="13926" xr:uid="{9D8C128B-D049-488E-BE4E-2E489EFC07AB}"/>
    <cellStyle name="60% - Accent6 4 2 3 4" xfId="19885" xr:uid="{B2308E18-BF4A-4C8F-99A9-AB6E75686A56}"/>
    <cellStyle name="60% - Accent6 4 2 3 5" xfId="7943" xr:uid="{6F430544-4063-4420-9080-3AED2EE3AD61}"/>
    <cellStyle name="60% - Accent6 4 2 4" xfId="3489" xr:uid="{487F6A6E-EABE-4359-9507-A9BDF64929F0}"/>
    <cellStyle name="60% - Accent6 4 2 4 2" xfId="15452" xr:uid="{1C8EF786-1A11-4C65-9E4A-3D949278D54F}"/>
    <cellStyle name="60% - Accent6 4 2 4 3" xfId="21411" xr:uid="{E9D8D8E9-556C-41B5-AE8E-1B56ADD86CD4}"/>
    <cellStyle name="60% - Accent6 4 2 4 4" xfId="9469" xr:uid="{614B5FAA-F52A-4110-AA99-0E9284EB8488}"/>
    <cellStyle name="60% - Accent6 4 2 5" xfId="12482" xr:uid="{466151DB-BEB2-4D39-804E-4BDEC51C0A2A}"/>
    <cellStyle name="60% - Accent6 4 2 6" xfId="18441" xr:uid="{4E9640B1-BBE4-4042-9830-3C267B2E2952}"/>
    <cellStyle name="60% - Accent6 4 2 7" xfId="6499" xr:uid="{30A73AF5-FF17-4810-BD08-9020D69CDA8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3" xfId="23229" xr:uid="{8DA0831F-22B1-4F13-88BE-676AEF895166}"/>
    <cellStyle name="60% - Accent6 4 3 2 2 4" xfId="11287" xr:uid="{14FEA7A1-3FF7-42EB-9990-E1656774032E}"/>
    <cellStyle name="60% - Accent6 4 3 2 3" xfId="14300" xr:uid="{6CE3B984-CE37-4443-ADA7-C12AF17E0608}"/>
    <cellStyle name="60% - Accent6 4 3 2 4" xfId="20259" xr:uid="{C226741E-B221-47CA-8551-BEC79ED4A3B2}"/>
    <cellStyle name="60% - Accent6 4 3 2 5" xfId="8317" xr:uid="{0AD9FECC-3B26-4D92-8339-246FA3DA228D}"/>
    <cellStyle name="60% - Accent6 4 3 3" xfId="3863" xr:uid="{FE7B2E20-1504-40D1-9242-F39E7A42F3F8}"/>
    <cellStyle name="60% - Accent6 4 3 3 2" xfId="15826" xr:uid="{FBA4CA8B-327C-4C1E-A7B9-A2992269A82F}"/>
    <cellStyle name="60% - Accent6 4 3 3 3" xfId="21785" xr:uid="{7772336F-3661-4762-9505-82764724CE2C}"/>
    <cellStyle name="60% - Accent6 4 3 3 4" xfId="9843" xr:uid="{C89C83D8-CC55-4CC0-A506-664C2717154D}"/>
    <cellStyle name="60% - Accent6 4 3 4" xfId="12856" xr:uid="{D8F66084-8485-4F03-8DC4-8CCB7508A499}"/>
    <cellStyle name="60% - Accent6 4 3 5" xfId="18815" xr:uid="{22068450-3B3B-4DB0-BFB1-7C28849A8535}"/>
    <cellStyle name="60% - Accent6 4 3 6" xfId="6873" xr:uid="{C1D5080F-8C82-445B-AA2F-8D180F6D044B}"/>
    <cellStyle name="60% - Accent6 4 4" xfId="1615" xr:uid="{00000000-0005-0000-0000-0000DC000000}"/>
    <cellStyle name="60% - Accent6 4 4 2" xfId="4585" xr:uid="{ECABB707-3639-4CD5-8A1A-5DD5FB06921C}"/>
    <cellStyle name="60% - Accent6 4 4 2 2" xfId="16548" xr:uid="{4D9346C1-6229-49C3-8E54-61F5D1D19F66}"/>
    <cellStyle name="60% - Accent6 4 4 2 3" xfId="22507" xr:uid="{CB4BD484-8D75-4B40-ABC7-3D54DE97EEDC}"/>
    <cellStyle name="60% - Accent6 4 4 2 4" xfId="10565" xr:uid="{97BFF026-0B83-45CD-B36D-EC0CC1EE3E16}"/>
    <cellStyle name="60% - Accent6 4 4 3" xfId="13578" xr:uid="{DF113736-CEFD-4E8B-A9EF-498546CFCD97}"/>
    <cellStyle name="60% - Accent6 4 4 4" xfId="19537" xr:uid="{6CA292AD-26D8-4A8A-94DA-B5666C7ADCBB}"/>
    <cellStyle name="60% - Accent6 4 4 5" xfId="7595" xr:uid="{40B37F55-C78E-46F4-9198-FD71BAA8C0C5}"/>
    <cellStyle name="60% - Accent6 4 5" xfId="3141" xr:uid="{2193FD42-EED8-418A-9ED1-2C84AEF6C4ED}"/>
    <cellStyle name="60% - Accent6 4 5 2" xfId="15104" xr:uid="{AEBD1DD9-76B9-49EA-B915-3C8195732C61}"/>
    <cellStyle name="60% - Accent6 4 5 3" xfId="21063" xr:uid="{61D73F17-541E-4AF3-ADAF-E686A5242858}"/>
    <cellStyle name="60% - Accent6 4 5 4" xfId="9121" xr:uid="{A996E1DD-7459-4AA1-8E46-80697BE1A273}"/>
    <cellStyle name="60% - Accent6 4 6" xfId="12134" xr:uid="{4123F577-9B7C-40A7-9526-E3786DBD8640}"/>
    <cellStyle name="60% - Accent6 4 7" xfId="18093" xr:uid="{582D2744-6BBE-4018-9CAC-F85625532B0C}"/>
    <cellStyle name="60% - Accent6 4 8" xfId="6151" xr:uid="{8682D344-D533-4E6B-BCEB-5762B20B860A}"/>
    <cellStyle name="60% - Accent6 5" xfId="287" xr:uid="{00000000-0005-0000-0000-000050010000}"/>
    <cellStyle name="60% - Accent6 5 2" xfId="635" xr:uid="{00000000-0005-0000-0000-000050010000}"/>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3" xfId="23693" xr:uid="{A84B1817-664C-4D87-855F-E4B5DF2D6948}"/>
    <cellStyle name="60% - Accent6 5 2 2 2 2 4" xfId="11751" xr:uid="{D8D23C3D-7639-4E25-A21F-8323C831CEB5}"/>
    <cellStyle name="60% - Accent6 5 2 2 2 3" xfId="14764" xr:uid="{AAF63C00-B947-4328-B523-C00EE1751707}"/>
    <cellStyle name="60% - Accent6 5 2 2 2 4" xfId="20723" xr:uid="{10F81559-DFD7-431A-AB30-8A5086AD354B}"/>
    <cellStyle name="60% - Accent6 5 2 2 2 5" xfId="8781" xr:uid="{8D2A1DD1-0FA2-449F-B4F3-668CE22E1D01}"/>
    <cellStyle name="60% - Accent6 5 2 2 3" xfId="4327" xr:uid="{5409C062-B3DE-4230-886E-C2EE139F06ED}"/>
    <cellStyle name="60% - Accent6 5 2 2 3 2" xfId="16290" xr:uid="{0530718F-52FF-4E19-AEE3-F3D629D239E0}"/>
    <cellStyle name="60% - Accent6 5 2 2 3 3" xfId="22249" xr:uid="{194EC3EA-BE6A-409F-8FD8-58D646D7E25E}"/>
    <cellStyle name="60% - Accent6 5 2 2 3 4" xfId="10307" xr:uid="{A785F8DB-A84C-4BEE-AA4E-D0F312F6600C}"/>
    <cellStyle name="60% - Accent6 5 2 2 4" xfId="13320" xr:uid="{29C12F96-2219-42D6-8A43-302CC2A13655}"/>
    <cellStyle name="60% - Accent6 5 2 2 5" xfId="19279" xr:uid="{68727536-50FC-4160-904A-D5097387A334}"/>
    <cellStyle name="60% - Accent6 5 2 2 6" xfId="7337" xr:uid="{EC31B7D4-72FE-4C0D-A6B4-A4FC827769C4}"/>
    <cellStyle name="60% - Accent6 5 2 3" xfId="2079" xr:uid="{00000000-0005-0000-0000-000050010000}"/>
    <cellStyle name="60% - Accent6 5 2 3 2" xfId="5049" xr:uid="{0501FEC2-AD8D-4DD0-B290-04DD2C51ECA6}"/>
    <cellStyle name="60% - Accent6 5 2 3 2 2" xfId="17012" xr:uid="{28BB4A99-8598-4361-A920-44FD629FB44D}"/>
    <cellStyle name="60% - Accent6 5 2 3 2 3" xfId="22971" xr:uid="{10423261-6DD8-4550-A96D-F2296867AB46}"/>
    <cellStyle name="60% - Accent6 5 2 3 2 4" xfId="11029" xr:uid="{6FBF8AEF-DB1A-441B-8EA6-0396972BA2B7}"/>
    <cellStyle name="60% - Accent6 5 2 3 3" xfId="14042" xr:uid="{718B2549-CCE7-4732-90C9-504A7E1D10A3}"/>
    <cellStyle name="60% - Accent6 5 2 3 4" xfId="20001" xr:uid="{254A3E9A-5783-4977-A792-1CEDCB8FA052}"/>
    <cellStyle name="60% - Accent6 5 2 3 5" xfId="8059" xr:uid="{379A8110-FA7F-4D12-9C22-0681A75BB9ED}"/>
    <cellStyle name="60% - Accent6 5 2 4" xfId="3605" xr:uid="{3A8EEAB7-E415-4991-BA0C-9C012089BB8E}"/>
    <cellStyle name="60% - Accent6 5 2 4 2" xfId="15568" xr:uid="{F65AAA05-9AA3-479D-BE80-AAD3228D55B9}"/>
    <cellStyle name="60% - Accent6 5 2 4 3" xfId="21527" xr:uid="{27666DC4-0F64-447C-B90D-84012B92C92B}"/>
    <cellStyle name="60% - Accent6 5 2 4 4" xfId="9585" xr:uid="{43C8DFF9-BAC2-4042-90CA-02FB615AD13A}"/>
    <cellStyle name="60% - Accent6 5 2 5" xfId="12598" xr:uid="{C95E71C2-4231-4A8E-B3BF-984E5021440A}"/>
    <cellStyle name="60% - Accent6 5 2 6" xfId="18557" xr:uid="{1F59F920-E4DC-4319-B2D8-D6559F81E951}"/>
    <cellStyle name="60% - Accent6 5 2 7" xfId="6615" xr:uid="{E0D2ADDC-C970-4E38-A318-C9C6C3A4D086}"/>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3" xfId="23345" xr:uid="{051B00FF-5B0E-4C87-B535-42F77E1B81F9}"/>
    <cellStyle name="60% - Accent6 5 3 2 2 4" xfId="11403" xr:uid="{486A2D93-4078-4789-9416-6E68C61E891F}"/>
    <cellStyle name="60% - Accent6 5 3 2 3" xfId="14416" xr:uid="{BEA39548-3152-4DEA-853A-571344BC7446}"/>
    <cellStyle name="60% - Accent6 5 3 2 4" xfId="20375" xr:uid="{9F08500B-5798-4168-8158-B10240EC9AFC}"/>
    <cellStyle name="60% - Accent6 5 3 2 5" xfId="8433" xr:uid="{1C936FCC-3791-4546-A6A9-83C7AD194684}"/>
    <cellStyle name="60% - Accent6 5 3 3" xfId="3979" xr:uid="{78842F06-1C99-4543-8DC1-5041EA6454C1}"/>
    <cellStyle name="60% - Accent6 5 3 3 2" xfId="15942" xr:uid="{A7D524FB-0DF2-4CB2-92FD-93F4C3570CAA}"/>
    <cellStyle name="60% - Accent6 5 3 3 3" xfId="21901" xr:uid="{4812AA5A-F101-4715-B854-8EBC358F59F3}"/>
    <cellStyle name="60% - Accent6 5 3 3 4" xfId="9959" xr:uid="{B11A2A18-F865-4FF8-8A56-A79B39495634}"/>
    <cellStyle name="60% - Accent6 5 3 4" xfId="12972" xr:uid="{50BE9221-B618-416F-9269-E8A09444B3B3}"/>
    <cellStyle name="60% - Accent6 5 3 5" xfId="18931" xr:uid="{798E0D0E-8461-412D-A92A-8D334BD1CC23}"/>
    <cellStyle name="60% - Accent6 5 3 6" xfId="6989" xr:uid="{873F4F2D-F4CB-482A-A50C-6848DCCC8D53}"/>
    <cellStyle name="60% - Accent6 5 4" xfId="1731" xr:uid="{00000000-0005-0000-0000-000050010000}"/>
    <cellStyle name="60% - Accent6 5 4 2" xfId="4701" xr:uid="{99EBE03B-5541-4502-A554-BE9832A448E3}"/>
    <cellStyle name="60% - Accent6 5 4 2 2" xfId="16664" xr:uid="{576E1917-9239-48B4-A3B1-1E8557BCE89B}"/>
    <cellStyle name="60% - Accent6 5 4 2 3" xfId="22623" xr:uid="{02B6C9CA-07A9-4FC1-BD9C-30EB114B7B05}"/>
    <cellStyle name="60% - Accent6 5 4 2 4" xfId="10681" xr:uid="{0B44F1E4-C9A5-4AC2-A07E-E07CFA8D16ED}"/>
    <cellStyle name="60% - Accent6 5 4 3" xfId="13694" xr:uid="{9B248B99-95C7-4F4D-A754-D6E3611F5CFA}"/>
    <cellStyle name="60% - Accent6 5 4 4" xfId="19653" xr:uid="{AFB35462-42F7-4F3E-8AD2-F64566D9EA1B}"/>
    <cellStyle name="60% - Accent6 5 4 5" xfId="7711" xr:uid="{F972E461-A66E-48C3-BBA8-4B4B05F80F77}"/>
    <cellStyle name="60% - Accent6 5 5" xfId="3257" xr:uid="{05C15803-49D7-432F-BEB6-48B6353C7027}"/>
    <cellStyle name="60% - Accent6 5 5 2" xfId="15220" xr:uid="{1599352A-DE24-46F1-8461-3BFFA1D7D13B}"/>
    <cellStyle name="60% - Accent6 5 5 3" xfId="21179" xr:uid="{7744E98F-F51E-448D-B0AE-367348CCC6C3}"/>
    <cellStyle name="60% - Accent6 5 5 4" xfId="9237" xr:uid="{8C3D2E07-3465-47EA-B15D-FC96F287A2BD}"/>
    <cellStyle name="60% - Accent6 5 6" xfId="12250" xr:uid="{DB24A3D6-A974-4E5A-967E-805C3C49B5E1}"/>
    <cellStyle name="60% - Accent6 5 7" xfId="18209" xr:uid="{44CC4A8F-59DF-46F7-A9F1-7AA0F4FE0017}"/>
    <cellStyle name="60% - Accent6 5 8" xfId="6267" xr:uid="{3789F104-A16B-4EA3-A969-BDFD7082DD8F}"/>
    <cellStyle name="60% - Accent6 6" xfId="403" xr:uid="{00000000-0005-0000-0000-00004E020000}"/>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3" xfId="23461" xr:uid="{10447F66-C429-42A1-ACF8-B21F2B66C856}"/>
    <cellStyle name="60% - Accent6 6 2 2 2 4" xfId="11519" xr:uid="{33ED53DF-7189-4077-B536-7083D32CAD77}"/>
    <cellStyle name="60% - Accent6 6 2 2 3" xfId="14532" xr:uid="{27D439DA-53F0-4D4A-A894-8D0453BA4194}"/>
    <cellStyle name="60% - Accent6 6 2 2 4" xfId="20491" xr:uid="{1A58B05C-3BB3-4961-A357-AAD04C85363D}"/>
    <cellStyle name="60% - Accent6 6 2 2 5" xfId="8549" xr:uid="{A5DF7955-58A8-4564-9050-7B0B35D8D075}"/>
    <cellStyle name="60% - Accent6 6 2 3" xfId="4095" xr:uid="{23238D47-544C-48E7-B01A-EA936DF45CDE}"/>
    <cellStyle name="60% - Accent6 6 2 3 2" xfId="16058" xr:uid="{40C466DB-AB69-485C-ADB1-06A6B3C86D0B}"/>
    <cellStyle name="60% - Accent6 6 2 3 3" xfId="22017" xr:uid="{53CD1DA8-7C4A-4694-831B-747D3653926B}"/>
    <cellStyle name="60% - Accent6 6 2 3 4" xfId="10075" xr:uid="{CB2576BA-0E50-4C31-83D1-CA8000EA4612}"/>
    <cellStyle name="60% - Accent6 6 2 4" xfId="13088" xr:uid="{CC5A963F-BCA1-491E-80BE-BA8F1D27281A}"/>
    <cellStyle name="60% - Accent6 6 2 5" xfId="19047" xr:uid="{4E2A4D4C-2055-4D27-B3CF-A5A543542D60}"/>
    <cellStyle name="60% - Accent6 6 2 6" xfId="7105" xr:uid="{CFDDD9E2-4BEA-4FEF-B488-9C4B0EA6D02B}"/>
    <cellStyle name="60% - Accent6 6 3" xfId="1847" xr:uid="{00000000-0005-0000-0000-00004E020000}"/>
    <cellStyle name="60% - Accent6 6 3 2" xfId="4817" xr:uid="{13687D3A-A598-4A44-8B7E-861D23C32B70}"/>
    <cellStyle name="60% - Accent6 6 3 2 2" xfId="16780" xr:uid="{A4B9F9B1-31B5-4941-B20C-F7AFF4D9E7EF}"/>
    <cellStyle name="60% - Accent6 6 3 2 3" xfId="22739" xr:uid="{20914040-D98E-4CDC-98A6-80B0DDCC05BE}"/>
    <cellStyle name="60% - Accent6 6 3 2 4" xfId="10797" xr:uid="{14E9CE3C-7513-472F-A428-84182A53D808}"/>
    <cellStyle name="60% - Accent6 6 3 3" xfId="13810" xr:uid="{94EFE4E8-1243-4D78-A60F-D7F611504B5A}"/>
    <cellStyle name="60% - Accent6 6 3 4" xfId="19769" xr:uid="{2A7C305F-A456-4BD6-A3FE-AF934BE48EF8}"/>
    <cellStyle name="60% - Accent6 6 3 5" xfId="7827" xr:uid="{BB6DDE4A-22F2-410F-9946-3ECA50C32B18}"/>
    <cellStyle name="60% - Accent6 6 4" xfId="3373" xr:uid="{7B7BB20D-CF89-456A-A6E0-E968CDBC8693}"/>
    <cellStyle name="60% - Accent6 6 4 2" xfId="15336" xr:uid="{4D5E06A3-E8CA-4B27-8142-B675551E73B5}"/>
    <cellStyle name="60% - Accent6 6 4 3" xfId="21295" xr:uid="{53064D51-66F8-4471-BFDB-B4944DA54D74}"/>
    <cellStyle name="60% - Accent6 6 4 4" xfId="9353" xr:uid="{D1BD9F6D-2F64-4EE6-99A4-B2685F90D7EB}"/>
    <cellStyle name="60% - Accent6 6 5" xfId="12366" xr:uid="{28F111C7-8935-42FF-9B3A-1A84AA79E258}"/>
    <cellStyle name="60% - Accent6 6 6" xfId="18325" xr:uid="{F6CDF04B-B1AD-49D8-AD64-D049855B4336}"/>
    <cellStyle name="60% - Accent6 6 7" xfId="6383" xr:uid="{1A241C29-81FC-4E8D-BA28-8B7B9311525F}"/>
    <cellStyle name="60% - Accent6 7" xfId="753" xr:uid="{00000000-0005-0000-0000-0000ED020000}"/>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3" xfId="23811" xr:uid="{4F31D350-3B56-4DAB-A48B-99DDDEE4F626}"/>
    <cellStyle name="60% - Accent6 7 2 2 2 4" xfId="11869" xr:uid="{57B86D89-9537-4EAF-9E55-BF43624A5285}"/>
    <cellStyle name="60% - Accent6 7 2 2 3" xfId="14882" xr:uid="{83A6956E-6279-456A-98C0-EFEC41BA0B76}"/>
    <cellStyle name="60% - Accent6 7 2 2 4" xfId="20841" xr:uid="{0A8275C1-7DC7-460A-8A71-0C0889E42351}"/>
    <cellStyle name="60% - Accent6 7 2 2 5" xfId="8899" xr:uid="{B88D0A17-2166-4575-9C1F-89534A5C84A1}"/>
    <cellStyle name="60% - Accent6 7 2 3" xfId="4445" xr:uid="{CAA1F7E0-3273-436B-B381-2A05A259FE63}"/>
    <cellStyle name="60% - Accent6 7 2 3 2" xfId="16408" xr:uid="{90A5ABB3-A0F6-48A1-8E16-AFE9DD6572D3}"/>
    <cellStyle name="60% - Accent6 7 2 3 3" xfId="22367" xr:uid="{5155E215-15D0-43BD-91D8-9B203B302136}"/>
    <cellStyle name="60% - Accent6 7 2 3 4" xfId="10425" xr:uid="{22C1306D-FB54-4557-A262-7B1033B34860}"/>
    <cellStyle name="60% - Accent6 7 2 4" xfId="13438" xr:uid="{58970C29-CC98-415D-B2BB-BCFB101C85AA}"/>
    <cellStyle name="60% - Accent6 7 2 5" xfId="19397" xr:uid="{35D7EFB7-0ECF-470E-BCCE-D638FAB68C1A}"/>
    <cellStyle name="60% - Accent6 7 2 6" xfId="7455" xr:uid="{2A1910E3-2117-44FC-9D1C-CB603EFDAD7A}"/>
    <cellStyle name="60% - Accent6 7 3" xfId="2197" xr:uid="{00000000-0005-0000-0000-0000ED020000}"/>
    <cellStyle name="60% - Accent6 7 3 2" xfId="5167" xr:uid="{4FAF9323-2791-4E5F-848C-1BEC498DFBA4}"/>
    <cellStyle name="60% - Accent6 7 3 2 2" xfId="17130" xr:uid="{C0AD990A-31F1-42B3-BFCC-AEF43F0C91E2}"/>
    <cellStyle name="60% - Accent6 7 3 2 3" xfId="23089" xr:uid="{BA7EAB21-1F77-4AA0-B2BA-3916D67915A7}"/>
    <cellStyle name="60% - Accent6 7 3 2 4" xfId="11147" xr:uid="{8D07BCEC-42EF-4E23-9C53-2D63EF8FE080}"/>
    <cellStyle name="60% - Accent6 7 3 3" xfId="14160" xr:uid="{542B7115-279C-4F69-8E57-961F4FF756B5}"/>
    <cellStyle name="60% - Accent6 7 3 4" xfId="20119" xr:uid="{A6852762-0B8E-42C9-A397-7A0F910290A8}"/>
    <cellStyle name="60% - Accent6 7 3 5" xfId="8177" xr:uid="{BEF21374-29DF-4DA2-AB53-43572C5C52CC}"/>
    <cellStyle name="60% - Accent6 7 4" xfId="3723" xr:uid="{C2B04E32-CA94-44BA-86F9-4ACE9AEC30A3}"/>
    <cellStyle name="60% - Accent6 7 4 2" xfId="15686" xr:uid="{A7B731C0-1563-4CC4-A3F8-D3311D507FBE}"/>
    <cellStyle name="60% - Accent6 7 4 3" xfId="21645" xr:uid="{30777E2F-8678-4692-A9E2-7319CEF41B85}"/>
    <cellStyle name="60% - Accent6 7 4 4" xfId="9703" xr:uid="{F675F868-0EBA-41A9-B293-70311A74656D}"/>
    <cellStyle name="60% - Accent6 7 5" xfId="12716" xr:uid="{D224EE4E-79E2-431B-A97D-A6612EDFCD53}"/>
    <cellStyle name="60% - Accent6 7 6" xfId="18675" xr:uid="{5493D20C-21B6-4859-AE5B-F31A211A7F9E}"/>
    <cellStyle name="60% - Accent6 7 7" xfId="6733" xr:uid="{2D1E5803-9B0E-48A4-8F8B-01939627B0DD}"/>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3" xfId="23113" xr:uid="{E87031E5-004B-462A-B108-5E2ECF4F27CA}"/>
    <cellStyle name="60% - Accent6 8 2 2 4" xfId="11171" xr:uid="{E61145D5-BB5D-4EA1-9BB9-B281FD5AFC32}"/>
    <cellStyle name="60% - Accent6 8 2 3" xfId="14184" xr:uid="{9B503AF2-65C2-424A-ACAD-3D87C6B2F10E}"/>
    <cellStyle name="60% - Accent6 8 2 4" xfId="20143" xr:uid="{6D841AB5-D0CA-4BA5-9BE1-44D8677401FB}"/>
    <cellStyle name="60% - Accent6 8 2 5" xfId="8201" xr:uid="{AE78A985-6A24-4219-A064-C5ED3B253D89}"/>
    <cellStyle name="60% - Accent6 8 3" xfId="3747" xr:uid="{80801AD5-D6E2-496F-92B8-A02476FD27CF}"/>
    <cellStyle name="60% - Accent6 8 3 2" xfId="15710" xr:uid="{A63612B3-1F3D-4441-8145-EB8A13176F63}"/>
    <cellStyle name="60% - Accent6 8 3 3" xfId="21669" xr:uid="{7227577F-766E-4D7F-99ED-547031D0FA70}"/>
    <cellStyle name="60% - Accent6 8 3 4" xfId="9727" xr:uid="{4F2FA765-F260-405D-AC6B-56BE5916F37C}"/>
    <cellStyle name="60% - Accent6 8 4" xfId="12740" xr:uid="{C781D25E-75D7-47A8-8A5C-82B967D00D47}"/>
    <cellStyle name="60% - Accent6 8 5" xfId="18699" xr:uid="{A467F85E-9F9E-4D5D-8273-391FF3ADD063}"/>
    <cellStyle name="60% - Accent6 8 6" xfId="6757" xr:uid="{2C3F0A21-83A8-43A2-85F7-1D1A5462800A}"/>
    <cellStyle name="60% - Accent6 9" xfId="1499" xr:uid="{00000000-0005-0000-0000-00001A090000}"/>
    <cellStyle name="60% - Accent6 9 2" xfId="4469" xr:uid="{8766ED82-2049-4E48-941D-1E816D16C442}"/>
    <cellStyle name="60% - Accent6 9 2 2" xfId="16432" xr:uid="{2870E3F6-8F23-4D61-9363-49B399665E1D}"/>
    <cellStyle name="60% - Accent6 9 2 3" xfId="22391" xr:uid="{078F75C1-2477-4B35-AACF-671FFB1AC81B}"/>
    <cellStyle name="60% - Accent6 9 2 4" xfId="10449" xr:uid="{C834CC56-C67B-4DD1-82E4-AAD8A2BCB960}"/>
    <cellStyle name="60% - Accent6 9 3" xfId="13462" xr:uid="{2F458327-49E7-4FE0-A163-9E6C1F19F6E2}"/>
    <cellStyle name="60% - Accent6 9 4" xfId="19421" xr:uid="{05FBB461-1447-465F-A57F-85D6E3011D9E}"/>
    <cellStyle name="60% - Accent6 9 5" xfId="7479" xr:uid="{1D7A50CD-3662-4BCF-ABF0-3DE5421F245C}"/>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2" xfId="9" xr:uid="{00000000-0005-0000-0000-00001C000000}"/>
    <cellStyle name="Comma 2 10" xfId="729" xr:uid="{00000000-0005-0000-0000-000001000000}"/>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3" xfId="23787" xr:uid="{39C84DFE-91C6-475C-88E1-3013E2F111AB}"/>
    <cellStyle name="Comma 2 10 2 2 2 4" xfId="11845" xr:uid="{9891D0DE-1B2D-4CC4-A74B-582E14C09B57}"/>
    <cellStyle name="Comma 2 10 2 2 3" xfId="14858" xr:uid="{09CB49DD-DDAF-441C-BDC1-D1C19C78E7D9}"/>
    <cellStyle name="Comma 2 10 2 2 4" xfId="20817" xr:uid="{8E80C5E1-3DEB-40FD-9D88-2851BFCFD460}"/>
    <cellStyle name="Comma 2 10 2 2 5" xfId="8875" xr:uid="{E3C98512-AD6C-4500-9655-9172B267D8A5}"/>
    <cellStyle name="Comma 2 10 2 3" xfId="4421" xr:uid="{8F658423-D485-4382-AF26-6E2B20124E13}"/>
    <cellStyle name="Comma 2 10 2 3 2" xfId="16384" xr:uid="{10170A93-ECDB-4759-B89F-C7FE6B54F3C1}"/>
    <cellStyle name="Comma 2 10 2 3 3" xfId="22343" xr:uid="{86A99986-805C-42A3-BFFE-BB1B221DF2FC}"/>
    <cellStyle name="Comma 2 10 2 3 4" xfId="10401" xr:uid="{1677250A-85FD-4D89-BF7F-6A82E87F1C1B}"/>
    <cellStyle name="Comma 2 10 2 4" xfId="13414" xr:uid="{BAB33361-C6E6-4515-83E1-F1BB4AF8A90C}"/>
    <cellStyle name="Comma 2 10 2 5" xfId="19373" xr:uid="{7A946675-7F19-4F04-9CD2-4376431B3F07}"/>
    <cellStyle name="Comma 2 10 2 6" xfId="7431" xr:uid="{0602FE7C-1473-4C2D-9B4D-C0CCD4680AAB}"/>
    <cellStyle name="Comma 2 10 3" xfId="2173" xr:uid="{00000000-0005-0000-0000-000001000000}"/>
    <cellStyle name="Comma 2 10 3 2" xfId="5143" xr:uid="{A12006DA-EC0B-4D97-87B9-9BD56AA919EF}"/>
    <cellStyle name="Comma 2 10 3 2 2" xfId="17106" xr:uid="{D1F119B9-C52A-40A8-B8EB-CD295CAB7962}"/>
    <cellStyle name="Comma 2 10 3 2 3" xfId="23065" xr:uid="{270BFBA3-3507-46E1-81A9-4876D7269633}"/>
    <cellStyle name="Comma 2 10 3 2 4" xfId="11123" xr:uid="{256FB44F-5054-46E6-BD4E-F3B4058C0EC2}"/>
    <cellStyle name="Comma 2 10 3 3" xfId="14136" xr:uid="{872FACDC-EF48-4820-98CE-D393C980DD22}"/>
    <cellStyle name="Comma 2 10 3 4" xfId="20095" xr:uid="{70CE870D-67D4-49AD-B57E-F01EA17EE146}"/>
    <cellStyle name="Comma 2 10 3 5" xfId="8153" xr:uid="{F7B65523-B6F4-41E1-9BC1-69F7783850A8}"/>
    <cellStyle name="Comma 2 10 4" xfId="3699" xr:uid="{4834FC89-336A-4957-9498-5104F76E88DC}"/>
    <cellStyle name="Comma 2 10 4 2" xfId="15662" xr:uid="{855B51BE-E80A-446A-A726-747C4FBE5FC2}"/>
    <cellStyle name="Comma 2 10 4 3" xfId="21621" xr:uid="{867BB9FF-B26B-4D31-BFDB-0156F190E7FF}"/>
    <cellStyle name="Comma 2 10 4 4" xfId="9679" xr:uid="{FC3761C4-3162-4EF9-B679-36156C809D31}"/>
    <cellStyle name="Comma 2 10 5" xfId="12692" xr:uid="{B5E3D34D-46E2-4E6D-9195-4E0B3E056322}"/>
    <cellStyle name="Comma 2 10 6" xfId="18651" xr:uid="{F40BA77E-7C7A-4DC9-9D84-252B6E791BFB}"/>
    <cellStyle name="Comma 2 10 7" xfId="6709" xr:uid="{9A7A0630-8350-4747-A1D1-1FD02674E6EB}"/>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3" xfId="23092" xr:uid="{AAF89EB2-A5D9-4EB7-ACE6-B25C0AE38DAE}"/>
    <cellStyle name="Comma 2 11 2 2 4" xfId="11150" xr:uid="{E72002AF-9FF0-400E-9E92-0115BFDD6405}"/>
    <cellStyle name="Comma 2 11 2 3" xfId="14163" xr:uid="{D15C339D-3BE9-4279-ADE9-4B8BEEB20F53}"/>
    <cellStyle name="Comma 2 11 2 4" xfId="20122" xr:uid="{5B669F68-4104-4D71-950E-9E235C73E451}"/>
    <cellStyle name="Comma 2 11 2 5" xfId="8180" xr:uid="{C7AB4DA0-9815-4CD2-B857-14D6932505C2}"/>
    <cellStyle name="Comma 2 11 3" xfId="3726" xr:uid="{642C2860-ED01-4B95-97A5-C3287C0768D0}"/>
    <cellStyle name="Comma 2 11 3 2" xfId="15689" xr:uid="{618225D9-F90B-4B52-BC69-5DDF1092F698}"/>
    <cellStyle name="Comma 2 11 3 3" xfId="21648" xr:uid="{464A2B93-171C-43DC-B250-FEE0EFB7144B}"/>
    <cellStyle name="Comma 2 11 3 4" xfId="9706" xr:uid="{F31FCE97-F4D8-495D-ABF7-1C33A532393E}"/>
    <cellStyle name="Comma 2 11 4" xfId="12719" xr:uid="{148D4A5C-BB21-46BE-8CD3-41D6558759E7}"/>
    <cellStyle name="Comma 2 11 5" xfId="18678" xr:uid="{943DD30F-16B5-4F14-8198-4C9D7C0A8956}"/>
    <cellStyle name="Comma 2 11 6" xfId="6736" xr:uid="{1BE2A884-E4A4-4CBA-9F02-E31790A6A98A}"/>
    <cellStyle name="Comma 2 12" xfId="1478" xr:uid="{00000000-0005-0000-0000-00001C000000}"/>
    <cellStyle name="Comma 2 12 2" xfId="4448" xr:uid="{D84F8264-19F2-4713-BEA2-6F199C0FB94D}"/>
    <cellStyle name="Comma 2 12 2 2" xfId="16411" xr:uid="{17D880DF-E840-4210-8603-1EAFC6B79A3E}"/>
    <cellStyle name="Comma 2 12 2 3" xfId="22370" xr:uid="{B2D7D419-9FD8-4DEE-A16F-D865ECB62FF7}"/>
    <cellStyle name="Comma 2 12 2 4" xfId="10428" xr:uid="{C05ED5A4-3243-4B60-8510-C34FCFB26CDE}"/>
    <cellStyle name="Comma 2 12 3" xfId="13441" xr:uid="{A46DE6F2-B235-4777-B1B2-3FDA5826CDFA}"/>
    <cellStyle name="Comma 2 12 4" xfId="19400" xr:uid="{F9F21426-94D6-4E55-9F21-BAF3208615BB}"/>
    <cellStyle name="Comma 2 12 5" xfId="7458" xr:uid="{A767ED49-70FA-4285-ABC2-5B0DF84CB7C2}"/>
    <cellStyle name="Comma 2 13" xfId="2922" xr:uid="{00000000-0005-0000-0000-00001C000000}"/>
    <cellStyle name="Comma 2 13 2" xfId="5892" xr:uid="{A1910224-33A5-45AD-8A90-6FDBB6DE452C}"/>
    <cellStyle name="Comma 2 13 2 2" xfId="17855" xr:uid="{3FC32C4E-110B-458E-94AB-AA7177858D79}"/>
    <cellStyle name="Comma 2 13 2 3" xfId="23814" xr:uid="{8FAFCBE5-BF28-4FE1-ABFD-51A745EF8C38}"/>
    <cellStyle name="Comma 2 13 2 4" xfId="11872" xr:uid="{5395535F-E71E-447B-8EA5-806BB2A1BA8E}"/>
    <cellStyle name="Comma 2 13 3" xfId="14885" xr:uid="{251D6DED-1F11-4A8F-BEF0-57F5D81FDA47}"/>
    <cellStyle name="Comma 2 13 4" xfId="20844" xr:uid="{B56FDAF0-880F-47B8-A96F-E43566DE28BB}"/>
    <cellStyle name="Comma 2 13 5" xfId="8902" xr:uid="{A1A6150C-7D59-4F38-B19A-CCD314A9A4A3}"/>
    <cellStyle name="Comma 2 14" xfId="2953" xr:uid="{8655A49C-81F5-4088-B82F-B82BD5D572AE}"/>
    <cellStyle name="Comma 2 14 2" xfId="5923" xr:uid="{A28BC594-D9EF-42E2-8CCB-1F8B4866B760}"/>
    <cellStyle name="Comma 2 14 2 2" xfId="17886" xr:uid="{DCF4D120-2477-444F-8906-2AA6C6BB6BE1}"/>
    <cellStyle name="Comma 2 14 2 3" xfId="23845" xr:uid="{9ABBC225-61E1-48E1-B01E-2C53000492F6}"/>
    <cellStyle name="Comma 2 14 2 4" xfId="11903" xr:uid="{E75DF297-7C4C-49E4-9DE6-EA83BF7056E5}"/>
    <cellStyle name="Comma 2 14 3" xfId="14916" xr:uid="{F55AC151-CEAC-4234-B8C3-58DD7051AC4B}"/>
    <cellStyle name="Comma 2 14 4" xfId="20875" xr:uid="{CD0116C3-2DD8-4504-B40C-5936C98676D0}"/>
    <cellStyle name="Comma 2 14 5" xfId="8933" xr:uid="{387B3B93-4135-4B8C-A1BC-A8135BBBEA67}"/>
    <cellStyle name="Comma 2 15" xfId="3001" xr:uid="{4F7429CE-1CBB-45E8-9AA4-099B2DDCFC0F}"/>
    <cellStyle name="Comma 2 15 2" xfId="14964" xr:uid="{48BFCD73-A16B-49F8-ABE5-E4499A044AA1}"/>
    <cellStyle name="Comma 2 15 3" xfId="20923" xr:uid="{0B20D227-CADE-4C98-8A1D-BD285DABCC97}"/>
    <cellStyle name="Comma 2 15 4" xfId="8981" xr:uid="{B2C2E7E8-173A-4FDD-BA36-C2AF675197D3}"/>
    <cellStyle name="Comma 2 16" xfId="11996" xr:uid="{454AA622-9039-495C-B0C7-A2D70A4C56B9}"/>
    <cellStyle name="Comma 2 17" xfId="17956" xr:uid="{0071C62B-83D1-4E13-BFE9-0AFE2B0E43F1}"/>
    <cellStyle name="Comma 2 18" xfId="6014" xr:uid="{3D37FD7B-4112-4F64-B9DE-CEEC1DA19D8E}"/>
    <cellStyle name="Comma 2 2" xfId="10" xr:uid="{00000000-0005-0000-0000-00001D000000}"/>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3" xfId="22373" xr:uid="{2D2D4037-1FFE-49DC-98BD-1B4C960E2BD3}"/>
    <cellStyle name="Comma 2 3 10 2 4" xfId="10431" xr:uid="{3F6B96A7-1475-4D04-9FF2-3D72A233840C}"/>
    <cellStyle name="Comma 2 3 10 3" xfId="13444" xr:uid="{608D88DC-8C42-4613-8126-E0B69CB3DDDF}"/>
    <cellStyle name="Comma 2 3 10 4" xfId="19403" xr:uid="{E50CDEBC-A7A9-48CE-9C7B-DF352A8D9F9A}"/>
    <cellStyle name="Comma 2 3 10 5" xfId="7461" xr:uid="{234FDA91-39CA-49A9-856F-5B68E9CC1069}"/>
    <cellStyle name="Comma 2 3 11" xfId="2925" xr:uid="{00000000-0005-0000-0000-00001E000000}"/>
    <cellStyle name="Comma 2 3 11 2" xfId="5895" xr:uid="{CFCAA640-EA29-476F-8028-CC47E9088FED}"/>
    <cellStyle name="Comma 2 3 11 2 2" xfId="17858" xr:uid="{7E7F333A-81D3-4B21-A461-29582EE565A9}"/>
    <cellStyle name="Comma 2 3 11 2 3" xfId="23817" xr:uid="{F6695EB1-211A-4DE2-9717-0F6934265612}"/>
    <cellStyle name="Comma 2 3 11 2 4" xfId="11875" xr:uid="{4B20A275-0F33-49C7-9B15-80CE90F4D529}"/>
    <cellStyle name="Comma 2 3 11 3" xfId="14888" xr:uid="{DBEE1475-B019-4DA2-84F6-B7A926197B43}"/>
    <cellStyle name="Comma 2 3 11 4" xfId="20847" xr:uid="{A582672C-1BA5-47AE-9467-A19AC3FD69C0}"/>
    <cellStyle name="Comma 2 3 11 5" xfId="8905" xr:uid="{7C479728-E873-4F7E-926A-F4E5B9A6707C}"/>
    <cellStyle name="Comma 2 3 12" xfId="2956" xr:uid="{1634AA7A-0304-47E6-A09B-58DB6798424A}"/>
    <cellStyle name="Comma 2 3 12 2" xfId="5926" xr:uid="{9CD25E17-4FAF-435F-9708-CEA087AE488F}"/>
    <cellStyle name="Comma 2 3 12 2 2" xfId="17889" xr:uid="{DD0AFF8F-B9F7-4BEE-BFD2-F99C33C1B78B}"/>
    <cellStyle name="Comma 2 3 12 2 3" xfId="23848" xr:uid="{67B1A664-DEC4-4A96-BB92-B03710478A4F}"/>
    <cellStyle name="Comma 2 3 12 2 4" xfId="11906" xr:uid="{78DA77F8-9B85-4702-B9D4-908B58B0A586}"/>
    <cellStyle name="Comma 2 3 12 3" xfId="14919" xr:uid="{9326DB12-F2AE-4F95-9896-ABC6B699E570}"/>
    <cellStyle name="Comma 2 3 12 4" xfId="20878" xr:uid="{1C6C6626-7655-420F-8486-82CB4E9E2B7C}"/>
    <cellStyle name="Comma 2 3 12 5" xfId="8936" xr:uid="{C9863627-2CAA-415F-830D-1C2FAE668A16}"/>
    <cellStyle name="Comma 2 3 13" xfId="3004" xr:uid="{CDB6E416-8140-4ABE-AB03-BB95027F8BC2}"/>
    <cellStyle name="Comma 2 3 13 2" xfId="14967" xr:uid="{E13DF76B-FB72-4013-81F4-05BAB959F62D}"/>
    <cellStyle name="Comma 2 3 13 3" xfId="20926" xr:uid="{A9AB13E9-1814-4BFF-A107-28F208722163}"/>
    <cellStyle name="Comma 2 3 13 4" xfId="8984" xr:uid="{769113C9-F190-41BC-9305-57F693B3D859}"/>
    <cellStyle name="Comma 2 3 14" xfId="12000" xr:uid="{17EFAEBC-8D62-440F-98BB-24565D88AF39}"/>
    <cellStyle name="Comma 2 3 15" xfId="17959" xr:uid="{AAF772BD-AD2A-4981-98E0-CB7C16B0ADC5}"/>
    <cellStyle name="Comma 2 3 16" xfId="6017" xr:uid="{1CB6D1E4-FD46-4EDC-9DD6-4F99A7EF40F6}"/>
    <cellStyle name="Comma 2 3 2" xfId="61" xr:uid="{00000000-0005-0000-0000-00001F000000}"/>
    <cellStyle name="Comma 2 3 2 10" xfId="12024" xr:uid="{38DA5EDF-26CD-4360-9446-C58738413AFE}"/>
    <cellStyle name="Comma 2 3 2 11" xfId="17983" xr:uid="{9F2CD92F-C83C-42D5-ADE7-CDCA9AC44B87}"/>
    <cellStyle name="Comma 2 3 2 12" xfId="6041" xr:uid="{4B289E2F-2B13-4DF7-A70F-009AA951AF2E}"/>
    <cellStyle name="Comma 2 3 2 2" xfId="119" xr:uid="{00000000-0005-0000-0000-00001F000000}"/>
    <cellStyle name="Comma 2 3 2 2 10" xfId="6099" xr:uid="{9BA9E42E-22D7-4D7E-9313-970E086871CC}"/>
    <cellStyle name="Comma 2 3 2 2 2" xfId="235" xr:uid="{00000000-0005-0000-0000-00001F000000}"/>
    <cellStyle name="Comma 2 3 2 2 2 2" xfId="583" xr:uid="{00000000-0005-0000-0000-00001F000000}"/>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3" xfId="23641" xr:uid="{BABB458A-040B-421C-AE52-B501477F8289}"/>
    <cellStyle name="Comma 2 3 2 2 2 2 2 2 2 4" xfId="11699" xr:uid="{2E658ACB-03A5-436A-8A5A-D167FA44B3F1}"/>
    <cellStyle name="Comma 2 3 2 2 2 2 2 2 3" xfId="14712" xr:uid="{621CA11C-0CCA-4723-91F0-C295830E56BC}"/>
    <cellStyle name="Comma 2 3 2 2 2 2 2 2 4" xfId="20671" xr:uid="{D5ED8E57-3A07-450D-8747-35BDD7802CD1}"/>
    <cellStyle name="Comma 2 3 2 2 2 2 2 2 5" xfId="8729" xr:uid="{C83637B1-B733-414F-BEA1-349672493646}"/>
    <cellStyle name="Comma 2 3 2 2 2 2 2 3" xfId="4275" xr:uid="{69D52A40-3C2A-4A0F-B815-BF407D279F30}"/>
    <cellStyle name="Comma 2 3 2 2 2 2 2 3 2" xfId="16238" xr:uid="{8CC9AFE6-7379-4B9F-99B0-6DF4830B6D61}"/>
    <cellStyle name="Comma 2 3 2 2 2 2 2 3 3" xfId="22197" xr:uid="{F32CDE4F-059B-4713-9A87-BCF6967C5CE9}"/>
    <cellStyle name="Comma 2 3 2 2 2 2 2 3 4" xfId="10255" xr:uid="{5B36C95F-61C5-49D7-8390-62357F36095D}"/>
    <cellStyle name="Comma 2 3 2 2 2 2 2 4" xfId="13268" xr:uid="{5F2B923E-F981-4DD4-9C66-8E2EC887EFC1}"/>
    <cellStyle name="Comma 2 3 2 2 2 2 2 5" xfId="19227" xr:uid="{B5C57E04-4B3D-40EF-8D55-44C45735A15D}"/>
    <cellStyle name="Comma 2 3 2 2 2 2 2 6" xfId="7285" xr:uid="{A266CAD3-3A01-459D-AA35-0D7FF14FE3E3}"/>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3" xfId="22919" xr:uid="{20835486-8B09-4632-974A-F8EE96480E7E}"/>
    <cellStyle name="Comma 2 3 2 2 2 2 3 2 4" xfId="10977" xr:uid="{7B084A9D-7656-45B4-A77E-3C0CD1F2D8CC}"/>
    <cellStyle name="Comma 2 3 2 2 2 2 3 3" xfId="13990" xr:uid="{E40764BA-BA54-482B-86BC-ECF6E8BBC487}"/>
    <cellStyle name="Comma 2 3 2 2 2 2 3 4" xfId="19949" xr:uid="{AD3B7DFA-3DD9-476F-BF6E-D34A5DC32BCA}"/>
    <cellStyle name="Comma 2 3 2 2 2 2 3 5" xfId="8007" xr:uid="{DCD68813-DDC3-4B4D-8F03-D664FEF620DA}"/>
    <cellStyle name="Comma 2 3 2 2 2 2 4" xfId="3553" xr:uid="{AB3EBA0D-E876-4C64-86C2-0B429742C8B3}"/>
    <cellStyle name="Comma 2 3 2 2 2 2 4 2" xfId="15516" xr:uid="{DBADAF82-4B3F-4B39-BDAF-AF036C8069B1}"/>
    <cellStyle name="Comma 2 3 2 2 2 2 4 3" xfId="21475" xr:uid="{E0488DDE-45D5-4105-AF1C-CB1244696F8E}"/>
    <cellStyle name="Comma 2 3 2 2 2 2 4 4" xfId="9533" xr:uid="{51C63498-D041-4133-A960-A65622DD8A33}"/>
    <cellStyle name="Comma 2 3 2 2 2 2 5" xfId="12546" xr:uid="{71FBD69A-31CE-4381-8C91-B4348A7E3883}"/>
    <cellStyle name="Comma 2 3 2 2 2 2 6" xfId="18505" xr:uid="{72E7CD08-7065-4521-8129-96E68571946C}"/>
    <cellStyle name="Comma 2 3 2 2 2 2 7" xfId="6563" xr:uid="{6E518558-8D2D-41B4-8682-CE7D32B92389}"/>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3" xfId="23293" xr:uid="{9BA5C9F2-0F45-4467-9D8F-657B549FE252}"/>
    <cellStyle name="Comma 2 3 2 2 2 3 2 2 4" xfId="11351" xr:uid="{A0A69FA4-9E3A-43D8-9E9A-902F1C581D0D}"/>
    <cellStyle name="Comma 2 3 2 2 2 3 2 3" xfId="14364" xr:uid="{FA6C3430-F816-4BB6-8E87-6294D495830D}"/>
    <cellStyle name="Comma 2 3 2 2 2 3 2 4" xfId="20323" xr:uid="{606ECF9B-B8D7-49BA-AD66-9343161E1DDA}"/>
    <cellStyle name="Comma 2 3 2 2 2 3 2 5" xfId="8381" xr:uid="{7F552DB4-2F42-4452-8B16-11BFB01816B4}"/>
    <cellStyle name="Comma 2 3 2 2 2 3 3" xfId="3927" xr:uid="{4A9C222D-7BBA-4254-94D6-95D41CE0EC76}"/>
    <cellStyle name="Comma 2 3 2 2 2 3 3 2" xfId="15890" xr:uid="{BA7EF244-8E0A-4763-B66D-3A85F3CFBDC9}"/>
    <cellStyle name="Comma 2 3 2 2 2 3 3 3" xfId="21849" xr:uid="{DA0E50A7-7390-4A81-82CB-403953E0F2AA}"/>
    <cellStyle name="Comma 2 3 2 2 2 3 3 4" xfId="9907" xr:uid="{3C31F0DA-5C0E-4E49-985A-0E417C20CFBE}"/>
    <cellStyle name="Comma 2 3 2 2 2 3 4" xfId="12920" xr:uid="{B8EB51F0-D0C7-49C7-8991-BC0351D79CC5}"/>
    <cellStyle name="Comma 2 3 2 2 2 3 5" xfId="18879" xr:uid="{137D1581-ADFA-4D3D-951D-F9C96EDCF896}"/>
    <cellStyle name="Comma 2 3 2 2 2 3 6" xfId="6937" xr:uid="{464174C5-3BAE-4A7B-9EBF-A249300983D2}"/>
    <cellStyle name="Comma 2 3 2 2 2 4" xfId="1679" xr:uid="{00000000-0005-0000-0000-00001F000000}"/>
    <cellStyle name="Comma 2 3 2 2 2 4 2" xfId="4649" xr:uid="{39CB1E2D-CEF7-4C68-A2B6-6950DF9A4618}"/>
    <cellStyle name="Comma 2 3 2 2 2 4 2 2" xfId="16612" xr:uid="{27F6D3F8-C54E-4DDA-9DC1-0A6A73007D37}"/>
    <cellStyle name="Comma 2 3 2 2 2 4 2 3" xfId="22571" xr:uid="{E430C794-C570-4152-AD27-FA5B8E33F892}"/>
    <cellStyle name="Comma 2 3 2 2 2 4 2 4" xfId="10629" xr:uid="{91659A67-6982-433C-BD22-3D3CC7B80F60}"/>
    <cellStyle name="Comma 2 3 2 2 2 4 3" xfId="13642" xr:uid="{41E16D79-CA7F-4346-B9B8-149EA7A4469D}"/>
    <cellStyle name="Comma 2 3 2 2 2 4 4" xfId="19601" xr:uid="{7CE528F3-73F3-4D7C-A073-A29E481E2522}"/>
    <cellStyle name="Comma 2 3 2 2 2 4 5" xfId="7659" xr:uid="{37232FC5-E50F-4884-9A62-1865B7BB864C}"/>
    <cellStyle name="Comma 2 3 2 2 2 5" xfId="3205" xr:uid="{778CD437-B8E3-4832-B5A8-EA421D798C8D}"/>
    <cellStyle name="Comma 2 3 2 2 2 5 2" xfId="15168" xr:uid="{822B17B1-B869-4AAA-85E1-5C5D08D436F4}"/>
    <cellStyle name="Comma 2 3 2 2 2 5 3" xfId="21127" xr:uid="{76F167BA-2B0F-43E0-82EA-E9C81AE6DAC0}"/>
    <cellStyle name="Comma 2 3 2 2 2 5 4" xfId="9185" xr:uid="{F2424B23-D933-4424-AA37-92175D9661AB}"/>
    <cellStyle name="Comma 2 3 2 2 2 6" xfId="12198" xr:uid="{85189C0B-9AB6-4CB2-A1BA-3E8ABA252F5C}"/>
    <cellStyle name="Comma 2 3 2 2 2 7" xfId="18157" xr:uid="{D535081E-20BB-4974-85C2-A95E63DF855F}"/>
    <cellStyle name="Comma 2 3 2 2 2 8" xfId="6215" xr:uid="{FC63E78B-5626-489E-A34B-36E785807439}"/>
    <cellStyle name="Comma 2 3 2 2 3" xfId="351" xr:uid="{00000000-0005-0000-0000-00001F000000}"/>
    <cellStyle name="Comma 2 3 2 2 3 2" xfId="699" xr:uid="{00000000-0005-0000-0000-00001F000000}"/>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3" xfId="23757" xr:uid="{9FFE7932-2D31-46F9-A4D4-139069BADCAF}"/>
    <cellStyle name="Comma 2 3 2 2 3 2 2 2 2 4" xfId="11815" xr:uid="{99F3DAAD-EA94-4203-84A4-5B8855D574B2}"/>
    <cellStyle name="Comma 2 3 2 2 3 2 2 2 3" xfId="14828" xr:uid="{917E3083-0898-43FD-BA64-C354203C86B0}"/>
    <cellStyle name="Comma 2 3 2 2 3 2 2 2 4" xfId="20787" xr:uid="{67C45806-2F45-4C58-B30E-9AFE0BECF851}"/>
    <cellStyle name="Comma 2 3 2 2 3 2 2 2 5" xfId="8845" xr:uid="{31280A39-B3CE-4BE2-8FB1-7645BA20E476}"/>
    <cellStyle name="Comma 2 3 2 2 3 2 2 3" xfId="4391" xr:uid="{104DAD13-E0F2-4B59-ABBA-84B806A76544}"/>
    <cellStyle name="Comma 2 3 2 2 3 2 2 3 2" xfId="16354" xr:uid="{590CEAB7-5691-45FF-9EB8-DA0659418ED7}"/>
    <cellStyle name="Comma 2 3 2 2 3 2 2 3 3" xfId="22313" xr:uid="{6CE81AD4-F0BD-453A-8BDA-E8094B4B1299}"/>
    <cellStyle name="Comma 2 3 2 2 3 2 2 3 4" xfId="10371" xr:uid="{16435781-AA52-4DF7-BDC4-958E6E85B74A}"/>
    <cellStyle name="Comma 2 3 2 2 3 2 2 4" xfId="13384" xr:uid="{AA693307-CD81-4850-9F3F-ED8F4ACD712A}"/>
    <cellStyle name="Comma 2 3 2 2 3 2 2 5" xfId="19343" xr:uid="{3A62705C-4B6E-4CE2-972F-2B466E49B3DD}"/>
    <cellStyle name="Comma 2 3 2 2 3 2 2 6" xfId="7401" xr:uid="{E7DBAE0A-EC8C-40BD-9169-237D484FA8CD}"/>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3" xfId="23035" xr:uid="{42F6C239-CC45-4074-95EE-402A19002EAB}"/>
    <cellStyle name="Comma 2 3 2 2 3 2 3 2 4" xfId="11093" xr:uid="{A5F78470-341E-41B9-B626-5B06F3B5087E}"/>
    <cellStyle name="Comma 2 3 2 2 3 2 3 3" xfId="14106" xr:uid="{0C57ED59-474B-4640-BBA0-370A072CA021}"/>
    <cellStyle name="Comma 2 3 2 2 3 2 3 4" xfId="20065" xr:uid="{E0F019F0-8637-479E-82CE-BD05BD076374}"/>
    <cellStyle name="Comma 2 3 2 2 3 2 3 5" xfId="8123" xr:uid="{559BB0FA-3D8B-4042-A8C2-0DC6016C96F5}"/>
    <cellStyle name="Comma 2 3 2 2 3 2 4" xfId="3669" xr:uid="{50C0C472-10EC-4D93-9EBF-1BD4035C7C5D}"/>
    <cellStyle name="Comma 2 3 2 2 3 2 4 2" xfId="15632" xr:uid="{E0EA9191-E178-4057-ACC3-5E0D516F6E63}"/>
    <cellStyle name="Comma 2 3 2 2 3 2 4 3" xfId="21591" xr:uid="{D6E489C7-8BF8-4A31-95EB-4397B1A8F4DE}"/>
    <cellStyle name="Comma 2 3 2 2 3 2 4 4" xfId="9649" xr:uid="{23B7CBD7-0D06-4FCE-8453-A1EE58160097}"/>
    <cellStyle name="Comma 2 3 2 2 3 2 5" xfId="12662" xr:uid="{273BE446-8848-4D72-8B46-5262EC7EAF3D}"/>
    <cellStyle name="Comma 2 3 2 2 3 2 6" xfId="18621" xr:uid="{812962BF-D8CE-4972-9DAA-74F9FCFC0336}"/>
    <cellStyle name="Comma 2 3 2 2 3 2 7" xfId="6679" xr:uid="{ACE579AE-3FF5-431C-A4F3-0AAD34930D49}"/>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3" xfId="23409" xr:uid="{F1830FD1-0B2C-408D-9D61-E285077E3D69}"/>
    <cellStyle name="Comma 2 3 2 2 3 3 2 2 4" xfId="11467" xr:uid="{3532B5D1-8234-495A-B543-C77E84B30FEE}"/>
    <cellStyle name="Comma 2 3 2 2 3 3 2 3" xfId="14480" xr:uid="{378F15E7-FE57-42DC-8AD5-3ED0A7DF342E}"/>
    <cellStyle name="Comma 2 3 2 2 3 3 2 4" xfId="20439" xr:uid="{1D73E1D8-F32B-46E1-8CBA-3B2C1E5F5DC4}"/>
    <cellStyle name="Comma 2 3 2 2 3 3 2 5" xfId="8497" xr:uid="{F1A90F31-1FE1-41EB-8D10-65D861A4D7EC}"/>
    <cellStyle name="Comma 2 3 2 2 3 3 3" xfId="4043" xr:uid="{F5321859-D44C-4821-B768-8E6C154454A5}"/>
    <cellStyle name="Comma 2 3 2 2 3 3 3 2" xfId="16006" xr:uid="{F1A9555A-34D3-4295-A0B9-75235E6AB22E}"/>
    <cellStyle name="Comma 2 3 2 2 3 3 3 3" xfId="21965" xr:uid="{1A5E2147-EDD1-4290-8DB9-29B5275A59E7}"/>
    <cellStyle name="Comma 2 3 2 2 3 3 3 4" xfId="10023" xr:uid="{582548E8-1371-4594-9554-003E7D220E01}"/>
    <cellStyle name="Comma 2 3 2 2 3 3 4" xfId="13036" xr:uid="{9DAF589D-3668-4900-A1B2-84DF2CFC07F8}"/>
    <cellStyle name="Comma 2 3 2 2 3 3 5" xfId="18995" xr:uid="{D3406E6E-8466-468A-8062-3008C925C3A9}"/>
    <cellStyle name="Comma 2 3 2 2 3 3 6" xfId="7053" xr:uid="{2135B619-7FDD-4D74-9F71-5049ACB0205E}"/>
    <cellStyle name="Comma 2 3 2 2 3 4" xfId="1795" xr:uid="{00000000-0005-0000-0000-00001F000000}"/>
    <cellStyle name="Comma 2 3 2 2 3 4 2" xfId="4765" xr:uid="{79AED504-EA81-4188-8087-831FCCE4D080}"/>
    <cellStyle name="Comma 2 3 2 2 3 4 2 2" xfId="16728" xr:uid="{0CD1BBAB-F62D-4CE9-87DF-24445195CDE3}"/>
    <cellStyle name="Comma 2 3 2 2 3 4 2 3" xfId="22687" xr:uid="{E7EF4FF6-1A93-4744-AB51-06596ACFF225}"/>
    <cellStyle name="Comma 2 3 2 2 3 4 2 4" xfId="10745" xr:uid="{5A424920-304E-4CC9-B83D-97FB27DFBE40}"/>
    <cellStyle name="Comma 2 3 2 2 3 4 3" xfId="13758" xr:uid="{A98AEFF4-EB87-4FC6-95E2-0DD86A2462B0}"/>
    <cellStyle name="Comma 2 3 2 2 3 4 4" xfId="19717" xr:uid="{CF8B57B6-25CA-4A1F-9E74-F30DB9DE5EBB}"/>
    <cellStyle name="Comma 2 3 2 2 3 4 5" xfId="7775" xr:uid="{E5321233-D49E-4317-922C-EE058FB5F94B}"/>
    <cellStyle name="Comma 2 3 2 2 3 5" xfId="3321" xr:uid="{588298E1-63AB-46F0-8DA7-908854F3DEAD}"/>
    <cellStyle name="Comma 2 3 2 2 3 5 2" xfId="15284" xr:uid="{B606DEC6-6AE9-4277-8193-C746E0981DDA}"/>
    <cellStyle name="Comma 2 3 2 2 3 5 3" xfId="21243" xr:uid="{967D5076-8850-42EA-9A26-D0DB7855BDBB}"/>
    <cellStyle name="Comma 2 3 2 2 3 5 4" xfId="9301" xr:uid="{412CB545-1FC4-4EDB-ADE2-6F21CCC4504D}"/>
    <cellStyle name="Comma 2 3 2 2 3 6" xfId="12314" xr:uid="{AF8369A9-C255-44F4-B8CB-48AAA5AAF0F2}"/>
    <cellStyle name="Comma 2 3 2 2 3 7" xfId="18273" xr:uid="{8DB586CF-9321-4421-815D-8B74BBD35F65}"/>
    <cellStyle name="Comma 2 3 2 2 3 8" xfId="6331" xr:uid="{3778FDDF-2121-49D2-9383-910BEE949077}"/>
    <cellStyle name="Comma 2 3 2 2 4" xfId="467" xr:uid="{00000000-0005-0000-0000-00001F000000}"/>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3" xfId="23525" xr:uid="{2DB68449-E85D-4524-A36C-43F67248D36B}"/>
    <cellStyle name="Comma 2 3 2 2 4 2 2 2 4" xfId="11583" xr:uid="{ACA4206A-BEF7-413C-AD40-BEB647D2128B}"/>
    <cellStyle name="Comma 2 3 2 2 4 2 2 3" xfId="14596" xr:uid="{7A5C36B1-39D0-41A2-878B-E6CC9FD6518A}"/>
    <cellStyle name="Comma 2 3 2 2 4 2 2 4" xfId="20555" xr:uid="{060B3B29-59EA-404B-A813-3289EDF11582}"/>
    <cellStyle name="Comma 2 3 2 2 4 2 2 5" xfId="8613" xr:uid="{E779002E-07D4-4FD8-9F66-D60FE9193DAC}"/>
    <cellStyle name="Comma 2 3 2 2 4 2 3" xfId="4159" xr:uid="{86D619FD-E553-4807-8417-D6F8CC19BA12}"/>
    <cellStyle name="Comma 2 3 2 2 4 2 3 2" xfId="16122" xr:uid="{AFF71019-C1A8-4101-A060-65FE0F603042}"/>
    <cellStyle name="Comma 2 3 2 2 4 2 3 3" xfId="22081" xr:uid="{098B2002-867C-4F35-A453-3323779C0E73}"/>
    <cellStyle name="Comma 2 3 2 2 4 2 3 4" xfId="10139" xr:uid="{226E9726-1131-4870-BB9C-177B5ACCCC39}"/>
    <cellStyle name="Comma 2 3 2 2 4 2 4" xfId="13152" xr:uid="{C8D1131B-CC5D-457E-A78A-29A088A0F417}"/>
    <cellStyle name="Comma 2 3 2 2 4 2 5" xfId="19111" xr:uid="{F6B131B5-F5A5-4DD2-80BE-477450E538E5}"/>
    <cellStyle name="Comma 2 3 2 2 4 2 6" xfId="7169" xr:uid="{EDA70250-6A41-412D-B12F-C965B20A2D6A}"/>
    <cellStyle name="Comma 2 3 2 2 4 3" xfId="1911" xr:uid="{00000000-0005-0000-0000-00001F000000}"/>
    <cellStyle name="Comma 2 3 2 2 4 3 2" xfId="4881" xr:uid="{35C291AE-2048-474D-B222-14D031CF04EE}"/>
    <cellStyle name="Comma 2 3 2 2 4 3 2 2" xfId="16844" xr:uid="{FDD810EF-A018-4763-8168-E112592DFBE1}"/>
    <cellStyle name="Comma 2 3 2 2 4 3 2 3" xfId="22803" xr:uid="{DA9E355B-D418-4B1A-A217-94627F471D1B}"/>
    <cellStyle name="Comma 2 3 2 2 4 3 2 4" xfId="10861" xr:uid="{7D26A794-8B4A-4287-AE27-1154731552B1}"/>
    <cellStyle name="Comma 2 3 2 2 4 3 3" xfId="13874" xr:uid="{60DA0D76-0138-430D-ADFC-A4C51636EB22}"/>
    <cellStyle name="Comma 2 3 2 2 4 3 4" xfId="19833" xr:uid="{79BD4153-3776-412C-B0A6-22F0259E32CF}"/>
    <cellStyle name="Comma 2 3 2 2 4 3 5" xfId="7891" xr:uid="{178D7E12-3CDE-4B6D-9B83-E7B3C2F654CB}"/>
    <cellStyle name="Comma 2 3 2 2 4 4" xfId="3437" xr:uid="{D5AF72FC-08CB-44BA-BE1C-CD3EAEB128DF}"/>
    <cellStyle name="Comma 2 3 2 2 4 4 2" xfId="15400" xr:uid="{FA458D16-8BBF-41D3-81FE-2229AD45CCE6}"/>
    <cellStyle name="Comma 2 3 2 2 4 4 3" xfId="21359" xr:uid="{5C73E739-AFE2-4F46-A958-F19D89DAC1C3}"/>
    <cellStyle name="Comma 2 3 2 2 4 4 4" xfId="9417" xr:uid="{BED2F73A-2C3B-4DA5-9284-4237C5FE5FF8}"/>
    <cellStyle name="Comma 2 3 2 2 4 5" xfId="12430" xr:uid="{E7207EF5-D94E-492C-92BE-164560F33339}"/>
    <cellStyle name="Comma 2 3 2 2 4 6" xfId="18389" xr:uid="{9DFE99A6-A0F3-4004-A654-ADCAAADBC75F}"/>
    <cellStyle name="Comma 2 3 2 2 4 7" xfId="6447" xr:uid="{16B6483A-97AF-4AA3-A0B5-BBC718066129}"/>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3" xfId="23177" xr:uid="{68A208C7-C610-4760-A0DB-EB2EEA42AF17}"/>
    <cellStyle name="Comma 2 3 2 2 5 2 2 4" xfId="11235" xr:uid="{760AA6FA-04A2-446A-9EDF-693F1EDC95A8}"/>
    <cellStyle name="Comma 2 3 2 2 5 2 3" xfId="14248" xr:uid="{EC23C40B-4FF1-4A0B-8B80-3D92A3C1E68A}"/>
    <cellStyle name="Comma 2 3 2 2 5 2 4" xfId="20207" xr:uid="{08A76F17-4190-4C6D-981F-C28F03F4640F}"/>
    <cellStyle name="Comma 2 3 2 2 5 2 5" xfId="8265" xr:uid="{42D1F0E3-8411-4FD9-B653-3C61DD0AF01B}"/>
    <cellStyle name="Comma 2 3 2 2 5 3" xfId="3811" xr:uid="{915849E4-5C7B-4D12-A8AE-43E992C1CD7C}"/>
    <cellStyle name="Comma 2 3 2 2 5 3 2" xfId="15774" xr:uid="{274A1612-ED54-4A52-98F6-17351B50F1C5}"/>
    <cellStyle name="Comma 2 3 2 2 5 3 3" xfId="21733" xr:uid="{9A2C9850-2DE4-43B7-A53B-F4D3D1FDB526}"/>
    <cellStyle name="Comma 2 3 2 2 5 3 4" xfId="9791" xr:uid="{378AFB60-3617-4B21-9C34-74F7898F48A4}"/>
    <cellStyle name="Comma 2 3 2 2 5 4" xfId="12804" xr:uid="{9D8BE28E-4D9C-43CA-965A-E109CBE6D634}"/>
    <cellStyle name="Comma 2 3 2 2 5 5" xfId="18763" xr:uid="{A1C90374-0971-4A44-A35C-C63F40B6E8B5}"/>
    <cellStyle name="Comma 2 3 2 2 5 6" xfId="6821" xr:uid="{3E99BB22-56D6-4054-805C-5C004FDCC1FA}"/>
    <cellStyle name="Comma 2 3 2 2 6" xfId="1563" xr:uid="{00000000-0005-0000-0000-00001F000000}"/>
    <cellStyle name="Comma 2 3 2 2 6 2" xfId="4533" xr:uid="{D8B3467A-CCE4-499E-AFBB-EC4C408A40FE}"/>
    <cellStyle name="Comma 2 3 2 2 6 2 2" xfId="16496" xr:uid="{1A2F466B-0CB1-4B70-A5EC-3664FA7184A7}"/>
    <cellStyle name="Comma 2 3 2 2 6 2 3" xfId="22455" xr:uid="{3B6831E9-3B2C-473E-8CC8-613CB894BACE}"/>
    <cellStyle name="Comma 2 3 2 2 6 2 4" xfId="10513" xr:uid="{E23B0CAF-A96A-493F-A3F3-BC490F91EED1}"/>
    <cellStyle name="Comma 2 3 2 2 6 3" xfId="13526" xr:uid="{6EB5539B-7184-4198-95AB-E0BDC65CA55A}"/>
    <cellStyle name="Comma 2 3 2 2 6 4" xfId="19485" xr:uid="{1BC42471-A5A2-4377-B592-52D16AF42B5A}"/>
    <cellStyle name="Comma 2 3 2 2 6 5" xfId="7543" xr:uid="{790FC79A-1BFA-4C9A-A037-38E5049DF6B1}"/>
    <cellStyle name="Comma 2 3 2 2 7" xfId="3089" xr:uid="{187C8973-A7FF-470A-B893-077A20C7A10A}"/>
    <cellStyle name="Comma 2 3 2 2 7 2" xfId="15052" xr:uid="{E7962B8F-4759-44DC-A838-D8FF50C1970E}"/>
    <cellStyle name="Comma 2 3 2 2 7 3" xfId="21011" xr:uid="{126D6FA9-8275-4794-8F1F-E905BEE802B3}"/>
    <cellStyle name="Comma 2 3 2 2 7 4" xfId="9069" xr:uid="{019A1B9A-6978-46AC-A28E-323D21E037FF}"/>
    <cellStyle name="Comma 2 3 2 2 8" xfId="12082" xr:uid="{5A9EFE3B-7CC2-469F-9FD2-BB1BF530869E}"/>
    <cellStyle name="Comma 2 3 2 2 9" xfId="18041" xr:uid="{1A874A96-F7B2-4715-93F4-5C0A9FE35A8F}"/>
    <cellStyle name="Comma 2 3 2 3" xfId="177" xr:uid="{00000000-0005-0000-0000-00001F000000}"/>
    <cellStyle name="Comma 2 3 2 3 2" xfId="525" xr:uid="{00000000-0005-0000-0000-00001F000000}"/>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3" xfId="23583" xr:uid="{CB4342B6-82BC-4F11-B4F7-6002030352C5}"/>
    <cellStyle name="Comma 2 3 2 3 2 2 2 2 4" xfId="11641" xr:uid="{A6BF313D-BC6F-41E7-A0EA-CF5A34CB92BC}"/>
    <cellStyle name="Comma 2 3 2 3 2 2 2 3" xfId="14654" xr:uid="{CCF2B848-7777-4442-828F-B2188B232636}"/>
    <cellStyle name="Comma 2 3 2 3 2 2 2 4" xfId="20613" xr:uid="{721E0D67-1867-45E0-99E7-2A5CA22B2808}"/>
    <cellStyle name="Comma 2 3 2 3 2 2 2 5" xfId="8671" xr:uid="{ADD146AB-209B-4363-BB6A-F104DA55CE16}"/>
    <cellStyle name="Comma 2 3 2 3 2 2 3" xfId="4217" xr:uid="{4EFE6D4A-7E19-497C-9E69-27C57AB920BF}"/>
    <cellStyle name="Comma 2 3 2 3 2 2 3 2" xfId="16180" xr:uid="{81A54C5B-6654-4762-89B4-3BE8028AF5F6}"/>
    <cellStyle name="Comma 2 3 2 3 2 2 3 3" xfId="22139" xr:uid="{7995FB57-61FE-4128-AC46-26C2107D8010}"/>
    <cellStyle name="Comma 2 3 2 3 2 2 3 4" xfId="10197" xr:uid="{AA1C037B-1BDC-43EA-80AB-7E48B29E11CA}"/>
    <cellStyle name="Comma 2 3 2 3 2 2 4" xfId="13210" xr:uid="{7C146FB3-F2A2-4F0F-9181-2449352043FA}"/>
    <cellStyle name="Comma 2 3 2 3 2 2 5" xfId="19169" xr:uid="{B1145B65-ADE7-490D-ABA1-69CAD2FD88F0}"/>
    <cellStyle name="Comma 2 3 2 3 2 2 6" xfId="7227" xr:uid="{AF98BC8D-96F7-432E-9C29-AD626482EE1B}"/>
    <cellStyle name="Comma 2 3 2 3 2 3" xfId="1969" xr:uid="{00000000-0005-0000-0000-00001F000000}"/>
    <cellStyle name="Comma 2 3 2 3 2 3 2" xfId="4939" xr:uid="{D4099C10-7D51-4D35-8F57-4680DD2592A9}"/>
    <cellStyle name="Comma 2 3 2 3 2 3 2 2" xfId="16902" xr:uid="{34BBD998-D9DD-4B16-9D82-766967F033C7}"/>
    <cellStyle name="Comma 2 3 2 3 2 3 2 3" xfId="22861" xr:uid="{AE3D2317-27AE-4195-862C-949765876BFA}"/>
    <cellStyle name="Comma 2 3 2 3 2 3 2 4" xfId="10919" xr:uid="{A5E62320-E9FD-4F32-A289-219D3B0BEEE6}"/>
    <cellStyle name="Comma 2 3 2 3 2 3 3" xfId="13932" xr:uid="{2BE234E9-73DA-4D3F-9B47-5F4107CF7153}"/>
    <cellStyle name="Comma 2 3 2 3 2 3 4" xfId="19891" xr:uid="{9AD317D2-2768-42E6-941C-2F95439E8737}"/>
    <cellStyle name="Comma 2 3 2 3 2 3 5" xfId="7949" xr:uid="{41D9E829-B3AA-4125-8484-C2889C02B072}"/>
    <cellStyle name="Comma 2 3 2 3 2 4" xfId="3495" xr:uid="{C457F23E-CBF6-4C93-86E3-BD38A949EF01}"/>
    <cellStyle name="Comma 2 3 2 3 2 4 2" xfId="15458" xr:uid="{CA64B4CF-581E-4067-AFBE-922C66B20D34}"/>
    <cellStyle name="Comma 2 3 2 3 2 4 3" xfId="21417" xr:uid="{BD98AFA3-123E-472D-B139-2888BD2607FA}"/>
    <cellStyle name="Comma 2 3 2 3 2 4 4" xfId="9475" xr:uid="{F3435CAE-7611-4370-9B19-E24682CD4AE3}"/>
    <cellStyle name="Comma 2 3 2 3 2 5" xfId="12488" xr:uid="{F4835613-203A-4F12-B178-A938516CDD1A}"/>
    <cellStyle name="Comma 2 3 2 3 2 6" xfId="18447" xr:uid="{5A59BDF8-085B-4F4B-94DB-716E9AF25FBE}"/>
    <cellStyle name="Comma 2 3 2 3 2 7" xfId="6505" xr:uid="{02EFB515-F453-4157-89A1-B9599AC6AD53}"/>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3" xfId="23235" xr:uid="{A81617C4-D594-4A32-8ADB-F0711383925E}"/>
    <cellStyle name="Comma 2 3 2 3 3 2 2 4" xfId="11293" xr:uid="{3217380D-26EC-4123-BE23-92DA932D4AFB}"/>
    <cellStyle name="Comma 2 3 2 3 3 2 3" xfId="14306" xr:uid="{04EB1420-3450-4B88-A50C-8188142DD53E}"/>
    <cellStyle name="Comma 2 3 2 3 3 2 4" xfId="20265" xr:uid="{5E3650D5-4233-42EB-B4F3-D5015668DD42}"/>
    <cellStyle name="Comma 2 3 2 3 3 2 5" xfId="8323" xr:uid="{6AA5821F-CC69-4059-9EAF-2F874D377382}"/>
    <cellStyle name="Comma 2 3 2 3 3 3" xfId="3869" xr:uid="{F1F5AFB2-7CE9-4402-8975-0034B15108C8}"/>
    <cellStyle name="Comma 2 3 2 3 3 3 2" xfId="15832" xr:uid="{623E6F82-992E-4594-B245-48EDD3E83A06}"/>
    <cellStyle name="Comma 2 3 2 3 3 3 3" xfId="21791" xr:uid="{5DDC6ED1-C9E7-41DA-8571-9837B5401FF1}"/>
    <cellStyle name="Comma 2 3 2 3 3 3 4" xfId="9849" xr:uid="{3364E392-BBB5-4BF6-B4E8-FB0529F1894F}"/>
    <cellStyle name="Comma 2 3 2 3 3 4" xfId="12862" xr:uid="{BE0E4B9B-6941-4BD2-9C06-A3476199AD67}"/>
    <cellStyle name="Comma 2 3 2 3 3 5" xfId="18821" xr:uid="{3C1733C0-85CF-4517-AE8F-B8F3996BCAFF}"/>
    <cellStyle name="Comma 2 3 2 3 3 6" xfId="6879" xr:uid="{361F51B3-84BD-4722-AA00-FB7595C3BDD1}"/>
    <cellStyle name="Comma 2 3 2 3 4" xfId="1621" xr:uid="{00000000-0005-0000-0000-00001F000000}"/>
    <cellStyle name="Comma 2 3 2 3 4 2" xfId="4591" xr:uid="{440412E1-25CF-4DC4-8981-C75C787E23EC}"/>
    <cellStyle name="Comma 2 3 2 3 4 2 2" xfId="16554" xr:uid="{042E4EC0-0388-48C1-B014-6FEB4ACFE9C2}"/>
    <cellStyle name="Comma 2 3 2 3 4 2 3" xfId="22513" xr:uid="{216AD32F-636B-4E7D-9192-942AE9FFC685}"/>
    <cellStyle name="Comma 2 3 2 3 4 2 4" xfId="10571" xr:uid="{8442561D-B8DF-49AC-86E9-87132EDD648C}"/>
    <cellStyle name="Comma 2 3 2 3 4 3" xfId="13584" xr:uid="{7FEEE20B-BB8A-4C98-9BA9-854FF51BCF3A}"/>
    <cellStyle name="Comma 2 3 2 3 4 4" xfId="19543" xr:uid="{35DE30A6-6F5F-4379-90A6-09E35389FAB9}"/>
    <cellStyle name="Comma 2 3 2 3 4 5" xfId="7601" xr:uid="{05953A3C-2F70-4E8A-80E8-297DAC8E3446}"/>
    <cellStyle name="Comma 2 3 2 3 5" xfId="3147" xr:uid="{C514AA9D-7884-44EE-BE2B-33EDEDEE9A66}"/>
    <cellStyle name="Comma 2 3 2 3 5 2" xfId="15110" xr:uid="{8319FA8E-B724-4FD2-AA2A-57919E776675}"/>
    <cellStyle name="Comma 2 3 2 3 5 3" xfId="21069" xr:uid="{4B3DDD69-E6DB-4487-AD94-834F645DCBBE}"/>
    <cellStyle name="Comma 2 3 2 3 5 4" xfId="9127" xr:uid="{70ABE780-8099-4E97-B44C-5F2E3E8B7A61}"/>
    <cellStyle name="Comma 2 3 2 3 6" xfId="12140" xr:uid="{3AB8BEFE-721C-4790-B0F1-748BB394BA9A}"/>
    <cellStyle name="Comma 2 3 2 3 7" xfId="18099" xr:uid="{F73DDFB8-0129-4ED2-974B-C54E2E4D8B9E}"/>
    <cellStyle name="Comma 2 3 2 3 8" xfId="6157" xr:uid="{3363C796-2CA3-46B5-BD3F-9056F10E4ACE}"/>
    <cellStyle name="Comma 2 3 2 4" xfId="293" xr:uid="{00000000-0005-0000-0000-00001F000000}"/>
    <cellStyle name="Comma 2 3 2 4 2" xfId="641" xr:uid="{00000000-0005-0000-0000-00001F000000}"/>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3" xfId="23699" xr:uid="{7A0018F1-092B-453A-AFFF-25E011C3D6A8}"/>
    <cellStyle name="Comma 2 3 2 4 2 2 2 2 4" xfId="11757" xr:uid="{3EFEA1F5-7EA9-41E6-A60B-758DE8BE6D79}"/>
    <cellStyle name="Comma 2 3 2 4 2 2 2 3" xfId="14770" xr:uid="{59784413-4534-4875-B86B-79B8804A216B}"/>
    <cellStyle name="Comma 2 3 2 4 2 2 2 4" xfId="20729" xr:uid="{27A2BB24-85CC-4DFD-89CA-9DEBD4F831FF}"/>
    <cellStyle name="Comma 2 3 2 4 2 2 2 5" xfId="8787" xr:uid="{56200515-420F-4C5B-A7FE-7E01381E28A3}"/>
    <cellStyle name="Comma 2 3 2 4 2 2 3" xfId="4333" xr:uid="{5B3131EC-2F7A-4F09-AB2C-1666A2CE5F54}"/>
    <cellStyle name="Comma 2 3 2 4 2 2 3 2" xfId="16296" xr:uid="{6BC13418-ED9F-4574-B549-8FD5161AEB60}"/>
    <cellStyle name="Comma 2 3 2 4 2 2 3 3" xfId="22255" xr:uid="{18BE658C-72DE-4AC7-AC22-D79B3E9B0220}"/>
    <cellStyle name="Comma 2 3 2 4 2 2 3 4" xfId="10313" xr:uid="{D0BE5630-988E-4B1F-867B-079211773916}"/>
    <cellStyle name="Comma 2 3 2 4 2 2 4" xfId="13326" xr:uid="{FA45683B-581F-4610-B171-58F399EA3987}"/>
    <cellStyle name="Comma 2 3 2 4 2 2 5" xfId="19285" xr:uid="{4638C08A-8699-4137-B1B4-9F79C9E23188}"/>
    <cellStyle name="Comma 2 3 2 4 2 2 6" xfId="7343" xr:uid="{2C5416D5-DEA2-42DD-8514-53B2F23A9914}"/>
    <cellStyle name="Comma 2 3 2 4 2 3" xfId="2085" xr:uid="{00000000-0005-0000-0000-00001F000000}"/>
    <cellStyle name="Comma 2 3 2 4 2 3 2" xfId="5055" xr:uid="{1B9F4572-47C3-4E38-AA0D-528436AAC3C2}"/>
    <cellStyle name="Comma 2 3 2 4 2 3 2 2" xfId="17018" xr:uid="{2395DF26-5A6C-4662-9171-479AB150EE37}"/>
    <cellStyle name="Comma 2 3 2 4 2 3 2 3" xfId="22977" xr:uid="{AA153E6A-B421-4E27-9947-66BBC1C7FF33}"/>
    <cellStyle name="Comma 2 3 2 4 2 3 2 4" xfId="11035" xr:uid="{5609B1A8-D30B-41E1-8642-0159744D0720}"/>
    <cellStyle name="Comma 2 3 2 4 2 3 3" xfId="14048" xr:uid="{34C395D3-17BE-46D0-B5A3-6315E2EA933D}"/>
    <cellStyle name="Comma 2 3 2 4 2 3 4" xfId="20007" xr:uid="{2EA281B5-5028-4078-A98A-7D80938CD3E9}"/>
    <cellStyle name="Comma 2 3 2 4 2 3 5" xfId="8065" xr:uid="{9D907164-8328-4DEA-A42E-A9A83F6F291E}"/>
    <cellStyle name="Comma 2 3 2 4 2 4" xfId="3611" xr:uid="{B50B607F-BEFD-48A9-8131-E47F5820182D}"/>
    <cellStyle name="Comma 2 3 2 4 2 4 2" xfId="15574" xr:uid="{8436DE8E-B136-4432-BC03-1A1963792465}"/>
    <cellStyle name="Comma 2 3 2 4 2 4 3" xfId="21533" xr:uid="{47A401DA-99A0-4C8B-BFBD-28ACBF27B13C}"/>
    <cellStyle name="Comma 2 3 2 4 2 4 4" xfId="9591" xr:uid="{BFB437B5-F62B-45AF-B032-3AED3F2EC380}"/>
    <cellStyle name="Comma 2 3 2 4 2 5" xfId="12604" xr:uid="{1EC31A7B-6E50-440B-9F0D-FC143C75A686}"/>
    <cellStyle name="Comma 2 3 2 4 2 6" xfId="18563" xr:uid="{EDE006BA-6582-4760-9A24-3B86A449FB80}"/>
    <cellStyle name="Comma 2 3 2 4 2 7" xfId="6621" xr:uid="{BDC38D7B-2ADA-4F18-B947-BC290DA65E67}"/>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3" xfId="23351" xr:uid="{76D5D521-C630-495F-802C-5F65E091F0C5}"/>
    <cellStyle name="Comma 2 3 2 4 3 2 2 4" xfId="11409" xr:uid="{3DDC8CC6-CC86-4FE2-87C5-50267823C457}"/>
    <cellStyle name="Comma 2 3 2 4 3 2 3" xfId="14422" xr:uid="{B36E268D-83CC-405C-968F-0B7C27FE47CD}"/>
    <cellStyle name="Comma 2 3 2 4 3 2 4" xfId="20381" xr:uid="{16234C94-AF63-4D94-9862-BE21475FC248}"/>
    <cellStyle name="Comma 2 3 2 4 3 2 5" xfId="8439" xr:uid="{6643DAE6-D2C7-44F4-AE7C-1F56566A5B07}"/>
    <cellStyle name="Comma 2 3 2 4 3 3" xfId="3985" xr:uid="{E64932B1-D226-4675-98BE-6D9E601777B0}"/>
    <cellStyle name="Comma 2 3 2 4 3 3 2" xfId="15948" xr:uid="{368D2D1D-9B93-47E3-809F-5BA6AA6511DD}"/>
    <cellStyle name="Comma 2 3 2 4 3 3 3" xfId="21907" xr:uid="{491BCDD4-A046-49BC-B994-D320E0F68594}"/>
    <cellStyle name="Comma 2 3 2 4 3 3 4" xfId="9965" xr:uid="{54677D1D-5BFE-4CCA-B68A-23809D6D0A44}"/>
    <cellStyle name="Comma 2 3 2 4 3 4" xfId="12978" xr:uid="{9CA7C8D6-3C1D-45C6-8F08-254DBCE36E03}"/>
    <cellStyle name="Comma 2 3 2 4 3 5" xfId="18937" xr:uid="{442219DF-9A56-4886-9A6A-128A45BE5F90}"/>
    <cellStyle name="Comma 2 3 2 4 3 6" xfId="6995" xr:uid="{56731325-BA27-445A-AE93-5BB9ED004E5B}"/>
    <cellStyle name="Comma 2 3 2 4 4" xfId="1737" xr:uid="{00000000-0005-0000-0000-00001F000000}"/>
    <cellStyle name="Comma 2 3 2 4 4 2" xfId="4707" xr:uid="{2BCA8D0E-7E1E-42F5-8E49-356D102C9405}"/>
    <cellStyle name="Comma 2 3 2 4 4 2 2" xfId="16670" xr:uid="{9471FF14-A5B7-4D17-9CC9-6208D52969BF}"/>
    <cellStyle name="Comma 2 3 2 4 4 2 3" xfId="22629" xr:uid="{A1B210A5-13CD-491A-8C2E-A452B0A139C3}"/>
    <cellStyle name="Comma 2 3 2 4 4 2 4" xfId="10687" xr:uid="{544D7419-115C-4F39-8F17-61F9B867B555}"/>
    <cellStyle name="Comma 2 3 2 4 4 3" xfId="13700" xr:uid="{D37A5B44-AA87-4055-80FC-BABBE4B89323}"/>
    <cellStyle name="Comma 2 3 2 4 4 4" xfId="19659" xr:uid="{9DB12EE5-6EB5-4318-8292-7042C88FE674}"/>
    <cellStyle name="Comma 2 3 2 4 4 5" xfId="7717" xr:uid="{5CD3F5A6-6F37-4727-B7DF-CCAF25F7A97C}"/>
    <cellStyle name="Comma 2 3 2 4 5" xfId="3263" xr:uid="{8E2B6307-C291-4287-BAE4-824B34F4432F}"/>
    <cellStyle name="Comma 2 3 2 4 5 2" xfId="15226" xr:uid="{58632710-C459-4471-8F8F-79224AC9D47D}"/>
    <cellStyle name="Comma 2 3 2 4 5 3" xfId="21185" xr:uid="{C9A3966D-6CC1-4602-90F6-879CF249080B}"/>
    <cellStyle name="Comma 2 3 2 4 5 4" xfId="9243" xr:uid="{A0A406F3-C0E1-4858-9192-972555D5F5E2}"/>
    <cellStyle name="Comma 2 3 2 4 6" xfId="12256" xr:uid="{EAD8F663-AE1F-4334-9679-42965D86F964}"/>
    <cellStyle name="Comma 2 3 2 4 7" xfId="18215" xr:uid="{6EE1D2CE-32F2-40B8-B646-EB28B5F9C35F}"/>
    <cellStyle name="Comma 2 3 2 4 8" xfId="6273" xr:uid="{5E30B5F5-F570-4C6C-8083-DC7FF5DB9AA6}"/>
    <cellStyle name="Comma 2 3 2 5" xfId="409" xr:uid="{00000000-0005-0000-0000-00001F000000}"/>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3" xfId="23467" xr:uid="{B358A1F8-2AA3-4622-9F9C-69B5895727BE}"/>
    <cellStyle name="Comma 2 3 2 5 2 2 2 4" xfId="11525" xr:uid="{D7EBD537-0CB6-4398-B9FC-7A61CA90D9F7}"/>
    <cellStyle name="Comma 2 3 2 5 2 2 3" xfId="14538" xr:uid="{FB4F84FB-A839-4258-AF8D-4620AC70E926}"/>
    <cellStyle name="Comma 2 3 2 5 2 2 4" xfId="20497" xr:uid="{E0D111D0-1359-4B1A-836D-F038785AC8F6}"/>
    <cellStyle name="Comma 2 3 2 5 2 2 5" xfId="8555" xr:uid="{704CB2DF-125D-44C4-8C36-1CE04C3652A4}"/>
    <cellStyle name="Comma 2 3 2 5 2 3" xfId="4101" xr:uid="{FBDFC515-673D-4BB2-8C83-497DC9BC8266}"/>
    <cellStyle name="Comma 2 3 2 5 2 3 2" xfId="16064" xr:uid="{FBF0929F-3B6F-475E-9377-F4E733913F25}"/>
    <cellStyle name="Comma 2 3 2 5 2 3 3" xfId="22023" xr:uid="{10C2157F-70CE-46A8-AC9A-67F5D1FDCD3C}"/>
    <cellStyle name="Comma 2 3 2 5 2 3 4" xfId="10081" xr:uid="{EB37FD9D-0160-4D3C-8A68-854D1CDFDDA3}"/>
    <cellStyle name="Comma 2 3 2 5 2 4" xfId="13094" xr:uid="{CF4B0C8D-5ED2-4C95-8080-8D2890246B3D}"/>
    <cellStyle name="Comma 2 3 2 5 2 5" xfId="19053" xr:uid="{9661366E-7614-40FC-961C-E1232B1E8424}"/>
    <cellStyle name="Comma 2 3 2 5 2 6" xfId="7111" xr:uid="{1FCC0BE8-3848-4333-8966-7C2F1A37463B}"/>
    <cellStyle name="Comma 2 3 2 5 3" xfId="1853" xr:uid="{00000000-0005-0000-0000-00001F000000}"/>
    <cellStyle name="Comma 2 3 2 5 3 2" xfId="4823" xr:uid="{D6417EDC-9D99-4431-B911-DE2380D87452}"/>
    <cellStyle name="Comma 2 3 2 5 3 2 2" xfId="16786" xr:uid="{151E833F-C90D-4188-B337-1F08C0B53CFB}"/>
    <cellStyle name="Comma 2 3 2 5 3 2 3" xfId="22745" xr:uid="{C9500754-9A02-42D9-B016-AEDD26C3F03F}"/>
    <cellStyle name="Comma 2 3 2 5 3 2 4" xfId="10803" xr:uid="{746E5EB5-4896-4149-AFCB-1B16101CA956}"/>
    <cellStyle name="Comma 2 3 2 5 3 3" xfId="13816" xr:uid="{96C25A0A-6E85-4AF4-BF64-B6CF2A7EFF9C}"/>
    <cellStyle name="Comma 2 3 2 5 3 4" xfId="19775" xr:uid="{61933AA7-EEAA-45A9-8E00-FEB5FD61ADB5}"/>
    <cellStyle name="Comma 2 3 2 5 3 5" xfId="7833" xr:uid="{885CFCD3-2DC2-462E-8269-557D1657E1D0}"/>
    <cellStyle name="Comma 2 3 2 5 4" xfId="3379" xr:uid="{6DBDC938-1F37-4AB9-9945-77A9D5518145}"/>
    <cellStyle name="Comma 2 3 2 5 4 2" xfId="15342" xr:uid="{FA5BEED5-AC11-4A7D-B47A-4474B968380E}"/>
    <cellStyle name="Comma 2 3 2 5 4 3" xfId="21301" xr:uid="{36FDBE41-2242-4EC8-A552-EFA5F2AB35F6}"/>
    <cellStyle name="Comma 2 3 2 5 4 4" xfId="9359" xr:uid="{1451F5BB-7801-4FE4-9F09-5F45D2643AF1}"/>
    <cellStyle name="Comma 2 3 2 5 5" xfId="12372" xr:uid="{278B0E55-5F95-474F-9B2D-349C3363F003}"/>
    <cellStyle name="Comma 2 3 2 5 6" xfId="18331" xr:uid="{8C4770AF-3565-4AE5-AF95-3D493EB77472}"/>
    <cellStyle name="Comma 2 3 2 5 7" xfId="6389" xr:uid="{9573D659-98D7-40F4-BCCE-5B9AF94312E8}"/>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3" xfId="23119" xr:uid="{B1881D65-738A-4C37-B991-482AD243D471}"/>
    <cellStyle name="Comma 2 3 2 6 2 2 4" xfId="11177" xr:uid="{14CAC444-E0F4-4477-B924-1FF2B30E7384}"/>
    <cellStyle name="Comma 2 3 2 6 2 3" xfId="14190" xr:uid="{88DF4FA7-FC2A-489A-B6E3-132B18D467F2}"/>
    <cellStyle name="Comma 2 3 2 6 2 4" xfId="20149" xr:uid="{4AB42F3B-6C9F-45A9-978B-8B06AFD4C1B3}"/>
    <cellStyle name="Comma 2 3 2 6 2 5" xfId="8207" xr:uid="{C65E2A0E-7119-48B5-8530-E5D226AF6B85}"/>
    <cellStyle name="Comma 2 3 2 6 3" xfId="3753" xr:uid="{2BA460E8-CBDF-417C-A943-4E4F079A58D4}"/>
    <cellStyle name="Comma 2 3 2 6 3 2" xfId="15716" xr:uid="{AF8C9D67-3610-4A57-ABA4-D40DFC2E53E0}"/>
    <cellStyle name="Comma 2 3 2 6 3 3" xfId="21675" xr:uid="{972F48B9-E538-44D0-97D6-A5E9733F118F}"/>
    <cellStyle name="Comma 2 3 2 6 3 4" xfId="9733" xr:uid="{6ED92E26-B9DC-4E7D-B576-2ABF60948741}"/>
    <cellStyle name="Comma 2 3 2 6 4" xfId="12746" xr:uid="{C07BC42D-44F9-4C48-8737-183C9928DA4B}"/>
    <cellStyle name="Comma 2 3 2 6 5" xfId="18705" xr:uid="{D18676C8-9039-4713-8AA3-9ABCBA1A6E98}"/>
    <cellStyle name="Comma 2 3 2 6 6" xfId="6763" xr:uid="{4612B73F-6FB2-499D-AB05-A2571AD986D4}"/>
    <cellStyle name="Comma 2 3 2 7" xfId="1505" xr:uid="{00000000-0005-0000-0000-00001F000000}"/>
    <cellStyle name="Comma 2 3 2 7 2" xfId="4475" xr:uid="{BE027429-E8A9-4813-A3A4-6A93E419DA31}"/>
    <cellStyle name="Comma 2 3 2 7 2 2" xfId="16438" xr:uid="{B84CC14C-87C2-48A3-BD09-58B0691F5166}"/>
    <cellStyle name="Comma 2 3 2 7 2 3" xfId="22397" xr:uid="{660087CA-E313-4F83-8FCD-5AB8FC1D4E90}"/>
    <cellStyle name="Comma 2 3 2 7 2 4" xfId="10455" xr:uid="{4E0B9FDD-85D4-4D9B-BA43-43E225BB70EC}"/>
    <cellStyle name="Comma 2 3 2 7 3" xfId="13468" xr:uid="{245742A4-2A73-4738-BCD4-655783772433}"/>
    <cellStyle name="Comma 2 3 2 7 4" xfId="19427" xr:uid="{881D01A9-0694-458B-872C-9AEE3BF8BD6E}"/>
    <cellStyle name="Comma 2 3 2 7 5" xfId="7485" xr:uid="{F9F36A8A-3856-4064-806F-9519B3060393}"/>
    <cellStyle name="Comma 2 3 2 8" xfId="2949" xr:uid="{00000000-0005-0000-0000-00001F000000}"/>
    <cellStyle name="Comma 2 3 2 8 2" xfId="5919" xr:uid="{529E32E6-226E-4918-A638-E78BAF263381}"/>
    <cellStyle name="Comma 2 3 2 8 2 2" xfId="17882" xr:uid="{39B12312-F397-46AA-A38B-EBD343F7CA4E}"/>
    <cellStyle name="Comma 2 3 2 8 2 3" xfId="23841" xr:uid="{AFC2F633-22A9-4757-AC01-C1205A94D770}"/>
    <cellStyle name="Comma 2 3 2 8 2 4" xfId="11899" xr:uid="{E9D3B69B-FF36-4AB1-A032-4081EB7C97EF}"/>
    <cellStyle name="Comma 2 3 2 8 3" xfId="14912" xr:uid="{AAA6D07A-4225-4CE1-85D3-28E418DDF93C}"/>
    <cellStyle name="Comma 2 3 2 8 4" xfId="20871" xr:uid="{E23BAE94-8EBC-4764-B6D7-AA2C44A24379}"/>
    <cellStyle name="Comma 2 3 2 8 5" xfId="8929" xr:uid="{C731DD7D-6ABE-462F-A85D-462BD0FE4E93}"/>
    <cellStyle name="Comma 2 3 2 9" xfId="3031" xr:uid="{AF10A87E-43D8-49A5-A2B3-B9B71F78222C}"/>
    <cellStyle name="Comma 2 3 2 9 2" xfId="14994" xr:uid="{127262FE-DC45-4741-B34D-D962BB573D2F}"/>
    <cellStyle name="Comma 2 3 2 9 3" xfId="20953" xr:uid="{FB51BE62-4687-44FF-95F0-F3725344D274}"/>
    <cellStyle name="Comma 2 3 2 9 4" xfId="9011" xr:uid="{D007165A-C6F7-4456-8A15-35AF75D37788}"/>
    <cellStyle name="Comma 2 3 3" xfId="89" xr:uid="{00000000-0005-0000-0000-000003000000}"/>
    <cellStyle name="Comma 2 3 3 10" xfId="18011" xr:uid="{A95826F4-A858-48E2-935D-3D3EB8C0CAEA}"/>
    <cellStyle name="Comma 2 3 3 11" xfId="6069" xr:uid="{8F03BAD3-C34E-44DF-998D-EF4C089706D5}"/>
    <cellStyle name="Comma 2 3 3 2" xfId="147" xr:uid="{00000000-0005-0000-0000-000003000000}"/>
    <cellStyle name="Comma 2 3 3 2 10" xfId="6127" xr:uid="{88C26B9B-6B8B-43DB-B16A-83CF623CC845}"/>
    <cellStyle name="Comma 2 3 3 2 2" xfId="263" xr:uid="{00000000-0005-0000-0000-000003000000}"/>
    <cellStyle name="Comma 2 3 3 2 2 2" xfId="611" xr:uid="{00000000-0005-0000-0000-000003000000}"/>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3" xfId="23669" xr:uid="{534BDC3D-411D-4906-897C-6C8254732C2C}"/>
    <cellStyle name="Comma 2 3 3 2 2 2 2 2 2 4" xfId="11727" xr:uid="{353E7885-AC72-4C41-A3E1-3F5B21AC7E99}"/>
    <cellStyle name="Comma 2 3 3 2 2 2 2 2 3" xfId="14740" xr:uid="{141E8A83-6213-4C98-98F1-02E2B724F4FE}"/>
    <cellStyle name="Comma 2 3 3 2 2 2 2 2 4" xfId="20699" xr:uid="{74B4DF19-D98D-44D1-8B95-373854C36CB3}"/>
    <cellStyle name="Comma 2 3 3 2 2 2 2 2 5" xfId="8757" xr:uid="{5D3D46D7-C8B4-4339-B7B4-C9D0F1AD2727}"/>
    <cellStyle name="Comma 2 3 3 2 2 2 2 3" xfId="4303" xr:uid="{C462A6B1-DF33-40D1-9BF9-DFD4D768794F}"/>
    <cellStyle name="Comma 2 3 3 2 2 2 2 3 2" xfId="16266" xr:uid="{58070477-6D63-4939-AF98-3B3C6875B573}"/>
    <cellStyle name="Comma 2 3 3 2 2 2 2 3 3" xfId="22225" xr:uid="{1BE63B57-2A8B-4A14-A470-1FA08AA93279}"/>
    <cellStyle name="Comma 2 3 3 2 2 2 2 3 4" xfId="10283" xr:uid="{70F1E12E-0CBB-4157-A2EA-00A2F6BAD1C2}"/>
    <cellStyle name="Comma 2 3 3 2 2 2 2 4" xfId="13296" xr:uid="{D319719F-DCE9-41EB-803C-26E9310C1CBD}"/>
    <cellStyle name="Comma 2 3 3 2 2 2 2 5" xfId="19255" xr:uid="{5B559CD2-B00E-4161-8BFD-672F5D9E6174}"/>
    <cellStyle name="Comma 2 3 3 2 2 2 2 6" xfId="7313" xr:uid="{BE7F71C3-81AF-4588-83F9-02FA87F1A3D2}"/>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3" xfId="22947" xr:uid="{DA909481-8E0B-4DE6-9A88-77309C2B6B33}"/>
    <cellStyle name="Comma 2 3 3 2 2 2 3 2 4" xfId="11005" xr:uid="{D8155FE4-F529-42DB-AA3C-02BC6EEC61CC}"/>
    <cellStyle name="Comma 2 3 3 2 2 2 3 3" xfId="14018" xr:uid="{9A75750D-5F82-4CD2-9A85-696F3490FDC1}"/>
    <cellStyle name="Comma 2 3 3 2 2 2 3 4" xfId="19977" xr:uid="{E5EB4F9C-7221-4AEA-8208-E33822D5CA66}"/>
    <cellStyle name="Comma 2 3 3 2 2 2 3 5" xfId="8035" xr:uid="{B1C034E4-9687-4FB8-9BA8-5E8DC024C9E9}"/>
    <cellStyle name="Comma 2 3 3 2 2 2 4" xfId="3581" xr:uid="{9EBCFB9E-E5BA-44D7-BC3E-7C1C023BA9E6}"/>
    <cellStyle name="Comma 2 3 3 2 2 2 4 2" xfId="15544" xr:uid="{1E385D2D-6F0E-4C07-991E-8159D52ED9ED}"/>
    <cellStyle name="Comma 2 3 3 2 2 2 4 3" xfId="21503" xr:uid="{8DBF4A5E-548C-44DE-AF10-D3F8FF61BE11}"/>
    <cellStyle name="Comma 2 3 3 2 2 2 4 4" xfId="9561" xr:uid="{66367A63-D0C1-4D73-9E80-7C3E6DB23D7C}"/>
    <cellStyle name="Comma 2 3 3 2 2 2 5" xfId="12574" xr:uid="{7E5A1EE9-6DC3-472F-A430-B72C71055A06}"/>
    <cellStyle name="Comma 2 3 3 2 2 2 6" xfId="18533" xr:uid="{B92F46DA-D01B-4AA6-9003-02671AE01D02}"/>
    <cellStyle name="Comma 2 3 3 2 2 2 7" xfId="6591" xr:uid="{3823A2D8-2DE1-4005-A4C0-0940478F6D57}"/>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3" xfId="23321" xr:uid="{79195011-1FD9-418E-BACC-DB39BACDC72D}"/>
    <cellStyle name="Comma 2 3 3 2 2 3 2 2 4" xfId="11379" xr:uid="{DBED81B5-78A7-42B9-8362-03E9245FD8FA}"/>
    <cellStyle name="Comma 2 3 3 2 2 3 2 3" xfId="14392" xr:uid="{FAC7AFD6-9D52-400E-970E-4BC52ABFA2EA}"/>
    <cellStyle name="Comma 2 3 3 2 2 3 2 4" xfId="20351" xr:uid="{4909A793-5C5C-4849-91BD-AD7290B9D5ED}"/>
    <cellStyle name="Comma 2 3 3 2 2 3 2 5" xfId="8409" xr:uid="{2FB50502-9B01-486D-B3E7-3D3D6D365B28}"/>
    <cellStyle name="Comma 2 3 3 2 2 3 3" xfId="3955" xr:uid="{B4EA9CA4-48A9-478C-8E73-B35F09D7EC08}"/>
    <cellStyle name="Comma 2 3 3 2 2 3 3 2" xfId="15918" xr:uid="{5DE2274B-E25D-4E7B-B27B-CA935C8AEA32}"/>
    <cellStyle name="Comma 2 3 3 2 2 3 3 3" xfId="21877" xr:uid="{A054A732-4B14-4AAB-A7E4-4391CFD81772}"/>
    <cellStyle name="Comma 2 3 3 2 2 3 3 4" xfId="9935" xr:uid="{B34F7440-FFAA-4F23-B995-A9BA7D582C47}"/>
    <cellStyle name="Comma 2 3 3 2 2 3 4" xfId="12948" xr:uid="{BF6D75ED-FC13-44FA-9B5B-EBC91CD80907}"/>
    <cellStyle name="Comma 2 3 3 2 2 3 5" xfId="18907" xr:uid="{749A0386-E308-4D72-A841-4D046DED6E9F}"/>
    <cellStyle name="Comma 2 3 3 2 2 3 6" xfId="6965" xr:uid="{F3C19BAC-A726-4420-98D7-DE04299142D2}"/>
    <cellStyle name="Comma 2 3 3 2 2 4" xfId="1707" xr:uid="{00000000-0005-0000-0000-000003000000}"/>
    <cellStyle name="Comma 2 3 3 2 2 4 2" xfId="4677" xr:uid="{AA3E40CE-3352-4DF4-A67B-94541F010BA7}"/>
    <cellStyle name="Comma 2 3 3 2 2 4 2 2" xfId="16640" xr:uid="{267FA4BA-F1DC-4AA6-93D3-B752C92CD857}"/>
    <cellStyle name="Comma 2 3 3 2 2 4 2 3" xfId="22599" xr:uid="{2F27D52A-E9B1-41C8-8AE9-BEDBB230448D}"/>
    <cellStyle name="Comma 2 3 3 2 2 4 2 4" xfId="10657" xr:uid="{7DEFFC57-505C-4D84-98AC-F7B6E6229865}"/>
    <cellStyle name="Comma 2 3 3 2 2 4 3" xfId="13670" xr:uid="{35798458-45C7-4E31-8161-A00BD4B15DC5}"/>
    <cellStyle name="Comma 2 3 3 2 2 4 4" xfId="19629" xr:uid="{DAC10FDC-3A89-415B-8429-8CF57BCD2202}"/>
    <cellStyle name="Comma 2 3 3 2 2 4 5" xfId="7687" xr:uid="{B5DA823E-1C82-4EF1-B691-7D4C6DA52E2A}"/>
    <cellStyle name="Comma 2 3 3 2 2 5" xfId="3233" xr:uid="{B1A42CEA-9378-44C2-AE50-B4F223D13AF7}"/>
    <cellStyle name="Comma 2 3 3 2 2 5 2" xfId="15196" xr:uid="{F288B819-D131-4158-A119-88F9296C026F}"/>
    <cellStyle name="Comma 2 3 3 2 2 5 3" xfId="21155" xr:uid="{A9BD8BBA-CEF3-4890-BD3D-3C6EDF6A245D}"/>
    <cellStyle name="Comma 2 3 3 2 2 5 4" xfId="9213" xr:uid="{E9A1B64C-B7D4-4F83-ADFC-3B666348B125}"/>
    <cellStyle name="Comma 2 3 3 2 2 6" xfId="12226" xr:uid="{BA3E6BEC-AB6E-477B-A446-E4902FD6F6D6}"/>
    <cellStyle name="Comma 2 3 3 2 2 7" xfId="18185" xr:uid="{FAB6E738-8158-4129-BA9C-6E700B27A73F}"/>
    <cellStyle name="Comma 2 3 3 2 2 8" xfId="6243" xr:uid="{CAB3198A-DEA5-4F1A-8EA6-3BCC966345F8}"/>
    <cellStyle name="Comma 2 3 3 2 3" xfId="379" xr:uid="{00000000-0005-0000-0000-000003000000}"/>
    <cellStyle name="Comma 2 3 3 2 3 2" xfId="727" xr:uid="{00000000-0005-0000-0000-000003000000}"/>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3" xfId="23785" xr:uid="{70651A7C-8F9F-46AD-A14D-BEA3D0EDCDFD}"/>
    <cellStyle name="Comma 2 3 3 2 3 2 2 2 2 4" xfId="11843" xr:uid="{2443C896-F341-4A6A-A68B-262BEB3AA8F7}"/>
    <cellStyle name="Comma 2 3 3 2 3 2 2 2 3" xfId="14856" xr:uid="{E34EA32F-3ED0-4743-BC74-4A1827A79145}"/>
    <cellStyle name="Comma 2 3 3 2 3 2 2 2 4" xfId="20815" xr:uid="{D94498EB-107C-41FD-9DFA-64EC4A7FBB95}"/>
    <cellStyle name="Comma 2 3 3 2 3 2 2 2 5" xfId="8873" xr:uid="{2F3CB312-8B75-4EFB-AFE5-72A00232BC23}"/>
    <cellStyle name="Comma 2 3 3 2 3 2 2 3" xfId="4419" xr:uid="{7CA8D7C7-E557-4152-837B-72A9C38C3BF5}"/>
    <cellStyle name="Comma 2 3 3 2 3 2 2 3 2" xfId="16382" xr:uid="{15743C92-D067-44FC-8CEF-7BFFCC5D109C}"/>
    <cellStyle name="Comma 2 3 3 2 3 2 2 3 3" xfId="22341" xr:uid="{7992EA1D-05E8-4C94-A254-5A30531A85D4}"/>
    <cellStyle name="Comma 2 3 3 2 3 2 2 3 4" xfId="10399" xr:uid="{5F5FE707-A886-4F65-95BB-F3DA0E4150B9}"/>
    <cellStyle name="Comma 2 3 3 2 3 2 2 4" xfId="13412" xr:uid="{8A742574-7EE8-4EBF-9F6D-B0F21C59518F}"/>
    <cellStyle name="Comma 2 3 3 2 3 2 2 5" xfId="19371" xr:uid="{FBE124C5-E6FD-432E-AFF3-719C524CC87D}"/>
    <cellStyle name="Comma 2 3 3 2 3 2 2 6" xfId="7429" xr:uid="{90431574-3846-466B-BEE9-F399870EB58A}"/>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3" xfId="23063" xr:uid="{C440902A-E4CD-4C0E-8895-F0192249E24A}"/>
    <cellStyle name="Comma 2 3 3 2 3 2 3 2 4" xfId="11121" xr:uid="{67BA7FA4-3596-4113-84A3-F4BCD29F2CB3}"/>
    <cellStyle name="Comma 2 3 3 2 3 2 3 3" xfId="14134" xr:uid="{613F3E6B-638D-4A55-9EC2-FB5243B01BE7}"/>
    <cellStyle name="Comma 2 3 3 2 3 2 3 4" xfId="20093" xr:uid="{B0CE2D35-0EC4-4E67-BE9F-7A66CE65B0FA}"/>
    <cellStyle name="Comma 2 3 3 2 3 2 3 5" xfId="8151" xr:uid="{1190440C-495B-4C20-B46F-15D2B573B61B}"/>
    <cellStyle name="Comma 2 3 3 2 3 2 4" xfId="3697" xr:uid="{16723FAF-CDDD-4F32-AF38-9184374D7940}"/>
    <cellStyle name="Comma 2 3 3 2 3 2 4 2" xfId="15660" xr:uid="{C41C2DA2-6B10-42D9-B4F1-D448CA14F240}"/>
    <cellStyle name="Comma 2 3 3 2 3 2 4 3" xfId="21619" xr:uid="{11F1FD03-7B51-45C3-849A-1032A2263F2F}"/>
    <cellStyle name="Comma 2 3 3 2 3 2 4 4" xfId="9677" xr:uid="{92A53D40-F291-4FE8-83E6-46638FD431D2}"/>
    <cellStyle name="Comma 2 3 3 2 3 2 5" xfId="12690" xr:uid="{380AB262-352F-4BFD-A0F2-917C50C3551B}"/>
    <cellStyle name="Comma 2 3 3 2 3 2 6" xfId="18649" xr:uid="{F5B50228-D939-4CCB-9708-5B1C0BBD47E6}"/>
    <cellStyle name="Comma 2 3 3 2 3 2 7" xfId="6707" xr:uid="{7F0A8C63-0018-456E-87B1-6566C9D9FEB0}"/>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3" xfId="23437" xr:uid="{749EF645-4EA3-4E84-A515-55BBF6FC0953}"/>
    <cellStyle name="Comma 2 3 3 2 3 3 2 2 4" xfId="11495" xr:uid="{92FD8877-FEEC-424D-9DFE-B4F9FF14565C}"/>
    <cellStyle name="Comma 2 3 3 2 3 3 2 3" xfId="14508" xr:uid="{288A2325-E75C-475C-A90D-75D9645DB900}"/>
    <cellStyle name="Comma 2 3 3 2 3 3 2 4" xfId="20467" xr:uid="{A6E06A63-4B6B-4CFC-99E9-48620CFB518B}"/>
    <cellStyle name="Comma 2 3 3 2 3 3 2 5" xfId="8525" xr:uid="{8BFCEDCD-404A-49AF-9206-01BE2C77474A}"/>
    <cellStyle name="Comma 2 3 3 2 3 3 3" xfId="4071" xr:uid="{FA95BEDF-3065-4E01-8FAA-30BABF2E1A59}"/>
    <cellStyle name="Comma 2 3 3 2 3 3 3 2" xfId="16034" xr:uid="{7B1E7BBF-4C6C-47EA-88D2-94DCC447AE7F}"/>
    <cellStyle name="Comma 2 3 3 2 3 3 3 3" xfId="21993" xr:uid="{873404AB-9E1B-4407-BA7E-F8279DD44972}"/>
    <cellStyle name="Comma 2 3 3 2 3 3 3 4" xfId="10051" xr:uid="{E84FC89E-01FE-422F-978C-96DE9C0CA29A}"/>
    <cellStyle name="Comma 2 3 3 2 3 3 4" xfId="13064" xr:uid="{9266C7C5-04DA-413A-917A-07C9D1E6F149}"/>
    <cellStyle name="Comma 2 3 3 2 3 3 5" xfId="19023" xr:uid="{F95AA421-5D4E-45F2-A9AF-D40A4DFB97E9}"/>
    <cellStyle name="Comma 2 3 3 2 3 3 6" xfId="7081" xr:uid="{876BAA79-5BC0-4923-9015-8ACBE3EC03B5}"/>
    <cellStyle name="Comma 2 3 3 2 3 4" xfId="1823" xr:uid="{00000000-0005-0000-0000-000003000000}"/>
    <cellStyle name="Comma 2 3 3 2 3 4 2" xfId="4793" xr:uid="{7244F7D9-9778-4CC1-A525-693756118F7B}"/>
    <cellStyle name="Comma 2 3 3 2 3 4 2 2" xfId="16756" xr:uid="{C157F4E8-950B-4F72-9102-906934823DEC}"/>
    <cellStyle name="Comma 2 3 3 2 3 4 2 3" xfId="22715" xr:uid="{C340BEA5-0162-4704-A73C-F9F9594C534D}"/>
    <cellStyle name="Comma 2 3 3 2 3 4 2 4" xfId="10773" xr:uid="{882375FD-2BB9-42B6-94AF-940970BEE101}"/>
    <cellStyle name="Comma 2 3 3 2 3 4 3" xfId="13786" xr:uid="{03E48EB3-83C6-4B7F-94BE-FF85EF491EC8}"/>
    <cellStyle name="Comma 2 3 3 2 3 4 4" xfId="19745" xr:uid="{F036F787-654E-4B73-BB9A-EE49991992EF}"/>
    <cellStyle name="Comma 2 3 3 2 3 4 5" xfId="7803" xr:uid="{AAF2FB00-82C9-49AC-BCD0-6BE833195DA6}"/>
    <cellStyle name="Comma 2 3 3 2 3 5" xfId="3349" xr:uid="{F8621980-9465-4FFA-9CFF-17098B71012D}"/>
    <cellStyle name="Comma 2 3 3 2 3 5 2" xfId="15312" xr:uid="{9E700FAE-AA10-45CC-AD77-5C62B74D74A6}"/>
    <cellStyle name="Comma 2 3 3 2 3 5 3" xfId="21271" xr:uid="{B8167BC2-D215-42C7-B891-7DD2530304DB}"/>
    <cellStyle name="Comma 2 3 3 2 3 5 4" xfId="9329" xr:uid="{A961FBAD-6537-47D8-ADE3-822E755FBB93}"/>
    <cellStyle name="Comma 2 3 3 2 3 6" xfId="12342" xr:uid="{39DB0135-2ED6-4B7A-8D51-C86B8AD6F72E}"/>
    <cellStyle name="Comma 2 3 3 2 3 7" xfId="18301" xr:uid="{F6B4E958-8299-440C-A9A4-188DFDA363F4}"/>
    <cellStyle name="Comma 2 3 3 2 3 8" xfId="6359" xr:uid="{D7C776FF-7275-42FE-85F1-9400412C0069}"/>
    <cellStyle name="Comma 2 3 3 2 4" xfId="495" xr:uid="{00000000-0005-0000-0000-000003000000}"/>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3" xfId="23553" xr:uid="{EE55C933-B634-4E12-906C-841BF1B398C7}"/>
    <cellStyle name="Comma 2 3 3 2 4 2 2 2 4" xfId="11611" xr:uid="{1A664E89-68B6-4132-9D51-66B94C8CA05A}"/>
    <cellStyle name="Comma 2 3 3 2 4 2 2 3" xfId="14624" xr:uid="{49675FBA-CAEA-4254-BCE1-5D44AA12DA90}"/>
    <cellStyle name="Comma 2 3 3 2 4 2 2 4" xfId="20583" xr:uid="{24B56C79-7D93-45D8-A5AD-958DD62BAE22}"/>
    <cellStyle name="Comma 2 3 3 2 4 2 2 5" xfId="8641" xr:uid="{D21B95A4-8D14-4270-8C1E-8EEE70485655}"/>
    <cellStyle name="Comma 2 3 3 2 4 2 3" xfId="4187" xr:uid="{7B6EC39D-6C43-47FA-9CFC-18ACBDB72EE3}"/>
    <cellStyle name="Comma 2 3 3 2 4 2 3 2" xfId="16150" xr:uid="{C079B96C-76DB-4652-A10A-6290EE58B56F}"/>
    <cellStyle name="Comma 2 3 3 2 4 2 3 3" xfId="22109" xr:uid="{1CB80B14-4F5D-43C2-8A5A-F9C9270939AD}"/>
    <cellStyle name="Comma 2 3 3 2 4 2 3 4" xfId="10167" xr:uid="{EB3D1139-5A37-44AC-8E14-6DCC794B695F}"/>
    <cellStyle name="Comma 2 3 3 2 4 2 4" xfId="13180" xr:uid="{C362D26D-3DC0-4D72-9EFF-0C88A36EA5C0}"/>
    <cellStyle name="Comma 2 3 3 2 4 2 5" xfId="19139" xr:uid="{FE432E81-2B60-4CD0-AE97-6EB8705988DF}"/>
    <cellStyle name="Comma 2 3 3 2 4 2 6" xfId="7197" xr:uid="{398529EB-46B0-466E-B016-B5584EC59876}"/>
    <cellStyle name="Comma 2 3 3 2 4 3" xfId="1939" xr:uid="{00000000-0005-0000-0000-000003000000}"/>
    <cellStyle name="Comma 2 3 3 2 4 3 2" xfId="4909" xr:uid="{E5B78617-161D-478A-BB05-857F1DCC7D61}"/>
    <cellStyle name="Comma 2 3 3 2 4 3 2 2" xfId="16872" xr:uid="{0C375522-0613-409D-86A8-158FD598B345}"/>
    <cellStyle name="Comma 2 3 3 2 4 3 2 3" xfId="22831" xr:uid="{75B0CF95-82D7-454B-A5B0-23D2A7A55591}"/>
    <cellStyle name="Comma 2 3 3 2 4 3 2 4" xfId="10889" xr:uid="{25E88052-FDAE-4802-8B15-ECB206E09519}"/>
    <cellStyle name="Comma 2 3 3 2 4 3 3" xfId="13902" xr:uid="{F433C78D-6732-460B-BAE3-FF515152F900}"/>
    <cellStyle name="Comma 2 3 3 2 4 3 4" xfId="19861" xr:uid="{5A6363E6-88CA-4B6B-8604-EC64D3A5E624}"/>
    <cellStyle name="Comma 2 3 3 2 4 3 5" xfId="7919" xr:uid="{7DCED6F3-6894-4C1F-B8E1-987F536F888F}"/>
    <cellStyle name="Comma 2 3 3 2 4 4" xfId="3465" xr:uid="{16DD9354-0390-41BE-8463-020056B5E15C}"/>
    <cellStyle name="Comma 2 3 3 2 4 4 2" xfId="15428" xr:uid="{88B63DAA-E0DE-4BAE-B83D-362A9E594AD0}"/>
    <cellStyle name="Comma 2 3 3 2 4 4 3" xfId="21387" xr:uid="{42BD5EBE-1D1A-401B-91FB-E59B887C638F}"/>
    <cellStyle name="Comma 2 3 3 2 4 4 4" xfId="9445" xr:uid="{177B6E6B-C835-46AC-A01B-BB3108842F70}"/>
    <cellStyle name="Comma 2 3 3 2 4 5" xfId="12458" xr:uid="{DDEF7C1F-8B80-4F5D-8C29-821DEF0D84B5}"/>
    <cellStyle name="Comma 2 3 3 2 4 6" xfId="18417" xr:uid="{BDE1E718-B303-45E1-9CEE-F94922DAD9F3}"/>
    <cellStyle name="Comma 2 3 3 2 4 7" xfId="6475" xr:uid="{F4FE958D-0536-47E0-AE11-0CF4C8CDE400}"/>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3" xfId="23205" xr:uid="{196A9806-E34F-4266-B272-9D30F759623E}"/>
    <cellStyle name="Comma 2 3 3 2 5 2 2 4" xfId="11263" xr:uid="{435A0686-3D41-4A1C-B435-42AD83AF8648}"/>
    <cellStyle name="Comma 2 3 3 2 5 2 3" xfId="14276" xr:uid="{1811BFEE-6422-42F8-82A7-CF12836A9529}"/>
    <cellStyle name="Comma 2 3 3 2 5 2 4" xfId="20235" xr:uid="{1A630654-265F-45D6-B018-91FD2FCB066D}"/>
    <cellStyle name="Comma 2 3 3 2 5 2 5" xfId="8293" xr:uid="{3012FE54-0C45-4F55-BD23-354BA14D5875}"/>
    <cellStyle name="Comma 2 3 3 2 5 3" xfId="3839" xr:uid="{1FB23BA4-F3FB-4395-B9B7-DF789A8FC127}"/>
    <cellStyle name="Comma 2 3 3 2 5 3 2" xfId="15802" xr:uid="{E78DEA95-C19C-4F66-956A-FFDB15A52658}"/>
    <cellStyle name="Comma 2 3 3 2 5 3 3" xfId="21761" xr:uid="{F7FFEA61-6B2A-49CA-B1C5-FC2B012F815B}"/>
    <cellStyle name="Comma 2 3 3 2 5 3 4" xfId="9819" xr:uid="{28869A54-8F86-4BAB-AFFD-C0D47A7451D1}"/>
    <cellStyle name="Comma 2 3 3 2 5 4" xfId="12832" xr:uid="{FD83D24B-DC5E-4C68-A6F5-72A4E0F35FC8}"/>
    <cellStyle name="Comma 2 3 3 2 5 5" xfId="18791" xr:uid="{8A05341A-370C-42A7-A14F-DF3C66BE7F14}"/>
    <cellStyle name="Comma 2 3 3 2 5 6" xfId="6849" xr:uid="{4710230C-B457-4685-AD47-FBBDD493E2E9}"/>
    <cellStyle name="Comma 2 3 3 2 6" xfId="1591" xr:uid="{00000000-0005-0000-0000-000003000000}"/>
    <cellStyle name="Comma 2 3 3 2 6 2" xfId="4561" xr:uid="{54FDE61B-4ABB-49BC-9C58-883F75230E39}"/>
    <cellStyle name="Comma 2 3 3 2 6 2 2" xfId="16524" xr:uid="{7B1408DB-1949-41B8-AA47-0CCFC22BC187}"/>
    <cellStyle name="Comma 2 3 3 2 6 2 3" xfId="22483" xr:uid="{B280DF49-0455-4E0C-8C39-73649C156751}"/>
    <cellStyle name="Comma 2 3 3 2 6 2 4" xfId="10541" xr:uid="{7D02F5B9-1555-48D6-B876-3132111B3006}"/>
    <cellStyle name="Comma 2 3 3 2 6 3" xfId="13554" xr:uid="{27EB8DDB-E7D3-4088-8663-3DEC1794C0A9}"/>
    <cellStyle name="Comma 2 3 3 2 6 4" xfId="19513" xr:uid="{76ECE2C4-8E71-42D2-8851-87A7C33B779D}"/>
    <cellStyle name="Comma 2 3 3 2 6 5" xfId="7571" xr:uid="{AE37ACBC-8AF6-472B-B25A-78511BD92EF7}"/>
    <cellStyle name="Comma 2 3 3 2 7" xfId="3117" xr:uid="{15A85C5E-B8EB-4CFD-A182-74592F1BF8F4}"/>
    <cellStyle name="Comma 2 3 3 2 7 2" xfId="15080" xr:uid="{DA289F0B-D09F-4F6F-A641-24D023EF3CC4}"/>
    <cellStyle name="Comma 2 3 3 2 7 3" xfId="21039" xr:uid="{62930CB1-BB2D-458B-ACFB-08F32A3E9F64}"/>
    <cellStyle name="Comma 2 3 3 2 7 4" xfId="9097" xr:uid="{942C2319-375A-4DB3-B14B-514775E41D3E}"/>
    <cellStyle name="Comma 2 3 3 2 8" xfId="12110" xr:uid="{62FA0A5C-3283-49D7-9488-1FBE5E85ADCE}"/>
    <cellStyle name="Comma 2 3 3 2 9" xfId="18069" xr:uid="{8695BB4C-7F2C-4682-939A-0E03BFCDD95D}"/>
    <cellStyle name="Comma 2 3 3 3" xfId="205" xr:uid="{00000000-0005-0000-0000-000003000000}"/>
    <cellStyle name="Comma 2 3 3 3 2" xfId="553" xr:uid="{00000000-0005-0000-0000-000003000000}"/>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3" xfId="23611" xr:uid="{3AC6005C-3B91-4937-8596-A7AEF76FB117}"/>
    <cellStyle name="Comma 2 3 3 3 2 2 2 2 4" xfId="11669" xr:uid="{9BF5BD0A-BCD8-4E61-9E4E-8F2D426FE126}"/>
    <cellStyle name="Comma 2 3 3 3 2 2 2 3" xfId="14682" xr:uid="{BE4FE7E6-7F2C-4FED-BD27-92ED523FFC4E}"/>
    <cellStyle name="Comma 2 3 3 3 2 2 2 4" xfId="20641" xr:uid="{48E02210-8A85-49BA-A259-77253D5548F2}"/>
    <cellStyle name="Comma 2 3 3 3 2 2 2 5" xfId="8699" xr:uid="{6BA29F2B-734D-4AAF-A59E-F894E5D2AEC0}"/>
    <cellStyle name="Comma 2 3 3 3 2 2 3" xfId="4245" xr:uid="{62F07468-F93F-4D8D-9F8B-EFFF1A2344E5}"/>
    <cellStyle name="Comma 2 3 3 3 2 2 3 2" xfId="16208" xr:uid="{C8ADCB2A-F123-444B-B178-071D5A933D86}"/>
    <cellStyle name="Comma 2 3 3 3 2 2 3 3" xfId="22167" xr:uid="{3B0DF943-5527-42D1-8313-6F624B6DEDF1}"/>
    <cellStyle name="Comma 2 3 3 3 2 2 3 4" xfId="10225" xr:uid="{27527DE1-BCD9-4D7D-BCD9-9F797560D9E5}"/>
    <cellStyle name="Comma 2 3 3 3 2 2 4" xfId="13238" xr:uid="{7B733F91-73CA-4379-B654-B67F6C4B6369}"/>
    <cellStyle name="Comma 2 3 3 3 2 2 5" xfId="19197" xr:uid="{916F4CF9-F6D1-48AC-AED4-CB28B44411FF}"/>
    <cellStyle name="Comma 2 3 3 3 2 2 6" xfId="7255" xr:uid="{72B66F6E-A5F5-4292-9AD8-BEE16AB4496B}"/>
    <cellStyle name="Comma 2 3 3 3 2 3" xfId="1997" xr:uid="{00000000-0005-0000-0000-000003000000}"/>
    <cellStyle name="Comma 2 3 3 3 2 3 2" xfId="4967" xr:uid="{E49039A8-717F-4448-9F82-7AF4ACE6100D}"/>
    <cellStyle name="Comma 2 3 3 3 2 3 2 2" xfId="16930" xr:uid="{64D919F7-40DE-42FB-A7A2-5AF355684A74}"/>
    <cellStyle name="Comma 2 3 3 3 2 3 2 3" xfId="22889" xr:uid="{7A08B853-C1A5-40E4-8622-1650F174078B}"/>
    <cellStyle name="Comma 2 3 3 3 2 3 2 4" xfId="10947" xr:uid="{2048F936-E32F-4EA6-B95B-00B3553B0F79}"/>
    <cellStyle name="Comma 2 3 3 3 2 3 3" xfId="13960" xr:uid="{26463A64-4506-4324-BE68-A64E7F823F7D}"/>
    <cellStyle name="Comma 2 3 3 3 2 3 4" xfId="19919" xr:uid="{7EAC11E7-C77C-47AA-9573-D094A4671506}"/>
    <cellStyle name="Comma 2 3 3 3 2 3 5" xfId="7977" xr:uid="{464BACF0-ACA2-4D05-A5C1-BF089F211911}"/>
    <cellStyle name="Comma 2 3 3 3 2 4" xfId="3523" xr:uid="{3AF894D9-5C44-4D58-A3EC-D9A62036CF32}"/>
    <cellStyle name="Comma 2 3 3 3 2 4 2" xfId="15486" xr:uid="{0353FF12-ADC8-40E0-B765-30E96714A164}"/>
    <cellStyle name="Comma 2 3 3 3 2 4 3" xfId="21445" xr:uid="{2D96DF1C-8C82-47CC-BFCB-5E839F72B374}"/>
    <cellStyle name="Comma 2 3 3 3 2 4 4" xfId="9503" xr:uid="{7B43A209-6087-4C56-A504-9953CD6DF339}"/>
    <cellStyle name="Comma 2 3 3 3 2 5" xfId="12516" xr:uid="{4A8955BF-842B-4CE7-B2B8-C2AAD0C758E8}"/>
    <cellStyle name="Comma 2 3 3 3 2 6" xfId="18475" xr:uid="{485A180C-805E-40A5-9967-F81B79902871}"/>
    <cellStyle name="Comma 2 3 3 3 2 7" xfId="6533" xr:uid="{597B3D38-D63A-4AAF-864A-690E0BA88C58}"/>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3" xfId="23263" xr:uid="{067EE718-C650-4C5B-A384-F67268BD0630}"/>
    <cellStyle name="Comma 2 3 3 3 3 2 2 4" xfId="11321" xr:uid="{79045BBD-07C3-4EF3-A374-9918A7209E1C}"/>
    <cellStyle name="Comma 2 3 3 3 3 2 3" xfId="14334" xr:uid="{053B3BF3-6F14-4BCF-84FE-C61E31CA896A}"/>
    <cellStyle name="Comma 2 3 3 3 3 2 4" xfId="20293" xr:uid="{BAC39F35-D55F-4CF5-9D4D-7E394006962B}"/>
    <cellStyle name="Comma 2 3 3 3 3 2 5" xfId="8351" xr:uid="{62F26E75-C454-4503-95C7-4457499E1846}"/>
    <cellStyle name="Comma 2 3 3 3 3 3" xfId="3897" xr:uid="{F5747BFC-4C24-4E1A-AEBD-BDA1F45445E1}"/>
    <cellStyle name="Comma 2 3 3 3 3 3 2" xfId="15860" xr:uid="{7FD9C4F2-A9AE-4C14-B976-668654986171}"/>
    <cellStyle name="Comma 2 3 3 3 3 3 3" xfId="21819" xr:uid="{7BC5EE53-4509-45BF-910F-F6CB98B6F607}"/>
    <cellStyle name="Comma 2 3 3 3 3 3 4" xfId="9877" xr:uid="{EE13C211-035B-4595-8FF1-461C77064C3F}"/>
    <cellStyle name="Comma 2 3 3 3 3 4" xfId="12890" xr:uid="{B4203285-C48D-4EEB-85F1-3F0A82BBC943}"/>
    <cellStyle name="Comma 2 3 3 3 3 5" xfId="18849" xr:uid="{E6DA3DD2-907B-4893-A306-88D261AE1AE7}"/>
    <cellStyle name="Comma 2 3 3 3 3 6" xfId="6907" xr:uid="{8D7BF72B-DBFB-4916-B95B-F5D1C3956D90}"/>
    <cellStyle name="Comma 2 3 3 3 4" xfId="1649" xr:uid="{00000000-0005-0000-0000-000003000000}"/>
    <cellStyle name="Comma 2 3 3 3 4 2" xfId="4619" xr:uid="{3DF46E82-FE18-493D-83EE-6092134C0313}"/>
    <cellStyle name="Comma 2 3 3 3 4 2 2" xfId="16582" xr:uid="{E936C74C-A51B-4176-B6F0-64AF1B060468}"/>
    <cellStyle name="Comma 2 3 3 3 4 2 3" xfId="22541" xr:uid="{EED6C6C5-135D-4047-BCAF-4D79361D3B54}"/>
    <cellStyle name="Comma 2 3 3 3 4 2 4" xfId="10599" xr:uid="{173D0663-CBE8-44C8-BB72-B2A8A9300D46}"/>
    <cellStyle name="Comma 2 3 3 3 4 3" xfId="13612" xr:uid="{E95921F7-033E-41B8-8644-0910D0D37CC8}"/>
    <cellStyle name="Comma 2 3 3 3 4 4" xfId="19571" xr:uid="{D6EAB530-3799-4209-9822-EFCAFFAE653A}"/>
    <cellStyle name="Comma 2 3 3 3 4 5" xfId="7629" xr:uid="{6AA9B56F-4F80-4A3F-B098-F6D63106E53A}"/>
    <cellStyle name="Comma 2 3 3 3 5" xfId="3175" xr:uid="{FAA61581-7CFC-4309-90BC-FABBE87AA7E2}"/>
    <cellStyle name="Comma 2 3 3 3 5 2" xfId="15138" xr:uid="{A0C08E8F-9E0F-4BBC-BBFE-5F84F80E1C5B}"/>
    <cellStyle name="Comma 2 3 3 3 5 3" xfId="21097" xr:uid="{E3FDFEE6-0941-4B0C-B055-2C7C139850A0}"/>
    <cellStyle name="Comma 2 3 3 3 5 4" xfId="9155" xr:uid="{83908580-2A80-4EFE-872B-C5D92CBC858F}"/>
    <cellStyle name="Comma 2 3 3 3 6" xfId="12168" xr:uid="{9EDF0ECF-77B3-46DF-BF51-4F78CE00F1F9}"/>
    <cellStyle name="Comma 2 3 3 3 7" xfId="18127" xr:uid="{59663CFF-9D38-415B-BE27-7DD430F97E90}"/>
    <cellStyle name="Comma 2 3 3 3 8" xfId="6185" xr:uid="{CA6CF96D-1686-4999-A719-61767427A21E}"/>
    <cellStyle name="Comma 2 3 3 4" xfId="321" xr:uid="{00000000-0005-0000-0000-000003000000}"/>
    <cellStyle name="Comma 2 3 3 4 2" xfId="669" xr:uid="{00000000-0005-0000-0000-000003000000}"/>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3" xfId="23727" xr:uid="{C4992BA0-0523-4203-A373-DA31CEBE1857}"/>
    <cellStyle name="Comma 2 3 3 4 2 2 2 2 4" xfId="11785" xr:uid="{B14EF3BA-C517-43A4-B958-84B7F2AC89A6}"/>
    <cellStyle name="Comma 2 3 3 4 2 2 2 3" xfId="14798" xr:uid="{E7BE3E83-611C-4FCC-8D43-93EBF2E751D5}"/>
    <cellStyle name="Comma 2 3 3 4 2 2 2 4" xfId="20757" xr:uid="{7C7AC08D-625C-431C-84FA-D623D69CDB16}"/>
    <cellStyle name="Comma 2 3 3 4 2 2 2 5" xfId="8815" xr:uid="{E0CA1542-8687-485E-90C4-6044D0414429}"/>
    <cellStyle name="Comma 2 3 3 4 2 2 3" xfId="4361" xr:uid="{FC007FD8-5CF7-42B9-B91C-777629A8CA4F}"/>
    <cellStyle name="Comma 2 3 3 4 2 2 3 2" xfId="16324" xr:uid="{4EDCCA43-02B5-4E4C-88EE-057C03E903F0}"/>
    <cellStyle name="Comma 2 3 3 4 2 2 3 3" xfId="22283" xr:uid="{DFEEC5A0-C647-4C3C-9C5B-D43C7C88EEDF}"/>
    <cellStyle name="Comma 2 3 3 4 2 2 3 4" xfId="10341" xr:uid="{FB522699-2377-4EFC-8833-F8C7FF1D99E3}"/>
    <cellStyle name="Comma 2 3 3 4 2 2 4" xfId="13354" xr:uid="{B185EF8B-D25B-4960-AEE9-073A1FFA0686}"/>
    <cellStyle name="Comma 2 3 3 4 2 2 5" xfId="19313" xr:uid="{E7C688F8-E698-4695-B191-0DFE119166C4}"/>
    <cellStyle name="Comma 2 3 3 4 2 2 6" xfId="7371" xr:uid="{96137A49-FE9B-4A4F-8800-2940C79A1A54}"/>
    <cellStyle name="Comma 2 3 3 4 2 3" xfId="2113" xr:uid="{00000000-0005-0000-0000-000003000000}"/>
    <cellStyle name="Comma 2 3 3 4 2 3 2" xfId="5083" xr:uid="{0519564B-8624-4BE3-8596-3FFAC2DB0160}"/>
    <cellStyle name="Comma 2 3 3 4 2 3 2 2" xfId="17046" xr:uid="{A94D33A3-565D-4925-A86C-45EF21453628}"/>
    <cellStyle name="Comma 2 3 3 4 2 3 2 3" xfId="23005" xr:uid="{1FB500C2-9238-4E74-A59B-6F9CE19037C9}"/>
    <cellStyle name="Comma 2 3 3 4 2 3 2 4" xfId="11063" xr:uid="{78223E1F-F4B9-4773-BC50-FB88513B5588}"/>
    <cellStyle name="Comma 2 3 3 4 2 3 3" xfId="14076" xr:uid="{86C0DDE7-6C9B-4BC4-A7C4-ED4FC0FE390F}"/>
    <cellStyle name="Comma 2 3 3 4 2 3 4" xfId="20035" xr:uid="{C0AEFBF8-9540-4943-821E-0D1B5AEFAA50}"/>
    <cellStyle name="Comma 2 3 3 4 2 3 5" xfId="8093" xr:uid="{9014FD8F-9A62-481C-A06B-59F8BE01C227}"/>
    <cellStyle name="Comma 2 3 3 4 2 4" xfId="3639" xr:uid="{A830A365-E7FF-4C9A-9008-6F1BDB7856DA}"/>
    <cellStyle name="Comma 2 3 3 4 2 4 2" xfId="15602" xr:uid="{4B4DBD4D-7B17-4749-AFB2-49909A8C60F0}"/>
    <cellStyle name="Comma 2 3 3 4 2 4 3" xfId="21561" xr:uid="{86DF02ED-5D5F-4FE0-841C-F56473E7F245}"/>
    <cellStyle name="Comma 2 3 3 4 2 4 4" xfId="9619" xr:uid="{0FBB35C3-0190-4501-BF31-A3DDC7066C53}"/>
    <cellStyle name="Comma 2 3 3 4 2 5" xfId="12632" xr:uid="{3459A815-1810-4AEE-B4A5-7E2CA8B75E82}"/>
    <cellStyle name="Comma 2 3 3 4 2 6" xfId="18591" xr:uid="{8712CE00-37C7-4203-9CE2-8A2C6460A604}"/>
    <cellStyle name="Comma 2 3 3 4 2 7" xfId="6649" xr:uid="{B1825FE5-B1A5-4B7F-902A-1A8C8B8564D4}"/>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3" xfId="23379" xr:uid="{3D349DB8-445B-46D3-952F-94A02566748B}"/>
    <cellStyle name="Comma 2 3 3 4 3 2 2 4" xfId="11437" xr:uid="{B93DCDF7-B918-4E55-97E6-BE98B2F30791}"/>
    <cellStyle name="Comma 2 3 3 4 3 2 3" xfId="14450" xr:uid="{BADF69B5-8DF4-48AC-A10E-19D26107D951}"/>
    <cellStyle name="Comma 2 3 3 4 3 2 4" xfId="20409" xr:uid="{75E839A6-AA54-4779-A474-75D140288ECB}"/>
    <cellStyle name="Comma 2 3 3 4 3 2 5" xfId="8467" xr:uid="{8549263D-6661-4BDB-8A7E-722CC30E2161}"/>
    <cellStyle name="Comma 2 3 3 4 3 3" xfId="4013" xr:uid="{5C228025-904D-4BBF-9C2F-EB370B0EA0FC}"/>
    <cellStyle name="Comma 2 3 3 4 3 3 2" xfId="15976" xr:uid="{579E28EE-7B44-4C44-8BCF-D3312331F234}"/>
    <cellStyle name="Comma 2 3 3 4 3 3 3" xfId="21935" xr:uid="{05B9F301-2FE8-4CE5-B10D-1A9A7BD09F37}"/>
    <cellStyle name="Comma 2 3 3 4 3 3 4" xfId="9993" xr:uid="{B3127E31-45A2-48E2-8D07-4FF5C0D8244E}"/>
    <cellStyle name="Comma 2 3 3 4 3 4" xfId="13006" xr:uid="{F620DFDF-ABFC-4E12-BE2E-628C7822FAB1}"/>
    <cellStyle name="Comma 2 3 3 4 3 5" xfId="18965" xr:uid="{71805108-6F44-443F-BE6A-DB9929A3993F}"/>
    <cellStyle name="Comma 2 3 3 4 3 6" xfId="7023" xr:uid="{E4FE9EF8-C247-4D3F-AE40-C76E481F4F2A}"/>
    <cellStyle name="Comma 2 3 3 4 4" xfId="1765" xr:uid="{00000000-0005-0000-0000-000003000000}"/>
    <cellStyle name="Comma 2 3 3 4 4 2" xfId="4735" xr:uid="{614BAC05-1A7F-4895-9A6B-C162FCB5C2D5}"/>
    <cellStyle name="Comma 2 3 3 4 4 2 2" xfId="16698" xr:uid="{8E18A9F1-AA11-48D2-9593-06DAEC1CC831}"/>
    <cellStyle name="Comma 2 3 3 4 4 2 3" xfId="22657" xr:uid="{789FF160-5F4F-45E3-A1E9-4700333F2D83}"/>
    <cellStyle name="Comma 2 3 3 4 4 2 4" xfId="10715" xr:uid="{103B0065-5BF6-4F27-A5BE-69E06DD4EF37}"/>
    <cellStyle name="Comma 2 3 3 4 4 3" xfId="13728" xr:uid="{7CC0B17E-2EA8-40C4-8A71-3957C60465A2}"/>
    <cellStyle name="Comma 2 3 3 4 4 4" xfId="19687" xr:uid="{DC375759-B9D4-4850-A81F-AB97C7F13A51}"/>
    <cellStyle name="Comma 2 3 3 4 4 5" xfId="7745" xr:uid="{2BAF6328-051B-48AD-9C28-25B4905D19AB}"/>
    <cellStyle name="Comma 2 3 3 4 5" xfId="3291" xr:uid="{97191F02-2076-4E6C-844E-32BED516B393}"/>
    <cellStyle name="Comma 2 3 3 4 5 2" xfId="15254" xr:uid="{919CD266-8CBD-46E5-B785-4DE02B936954}"/>
    <cellStyle name="Comma 2 3 3 4 5 3" xfId="21213" xr:uid="{BE324952-B7BC-442E-8E60-F5D76CB4FC1E}"/>
    <cellStyle name="Comma 2 3 3 4 5 4" xfId="9271" xr:uid="{C69726FE-4637-4696-94AC-FFCF57713C78}"/>
    <cellStyle name="Comma 2 3 3 4 6" xfId="12284" xr:uid="{4DBC25F8-E776-4758-A4D4-2AEC39704840}"/>
    <cellStyle name="Comma 2 3 3 4 7" xfId="18243" xr:uid="{BE1C015A-A8F0-4671-A5B5-B14869A2C0FE}"/>
    <cellStyle name="Comma 2 3 3 4 8" xfId="6301" xr:uid="{94A2BDA6-E9A9-4428-B89D-877C27046F34}"/>
    <cellStyle name="Comma 2 3 3 5" xfId="437" xr:uid="{00000000-0005-0000-0000-000003000000}"/>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3" xfId="23495" xr:uid="{B91DD8EE-B0CC-4AE7-9967-EF43CDC75DF7}"/>
    <cellStyle name="Comma 2 3 3 5 2 2 2 4" xfId="11553" xr:uid="{191826C9-1BFD-4A66-A5AC-7A20BEF45C5B}"/>
    <cellStyle name="Comma 2 3 3 5 2 2 3" xfId="14566" xr:uid="{16EE9B0C-E022-432C-9F66-3B6A7DAA25C1}"/>
    <cellStyle name="Comma 2 3 3 5 2 2 4" xfId="20525" xr:uid="{44A253DF-244B-43C4-9F70-D5FE2AB7B398}"/>
    <cellStyle name="Comma 2 3 3 5 2 2 5" xfId="8583" xr:uid="{0725380A-4E23-4359-85BC-8AA90CDFDD11}"/>
    <cellStyle name="Comma 2 3 3 5 2 3" xfId="4129" xr:uid="{E1DC4C0B-929A-4D78-AC58-F38027ED6C27}"/>
    <cellStyle name="Comma 2 3 3 5 2 3 2" xfId="16092" xr:uid="{976774D1-79B3-4A79-A774-491AA3B5CFCD}"/>
    <cellStyle name="Comma 2 3 3 5 2 3 3" xfId="22051" xr:uid="{7EDBB370-BFED-49D0-8CF3-B9B379C3F52A}"/>
    <cellStyle name="Comma 2 3 3 5 2 3 4" xfId="10109" xr:uid="{4397F8CC-907E-43B6-BD7F-9256175A26B7}"/>
    <cellStyle name="Comma 2 3 3 5 2 4" xfId="13122" xr:uid="{7B2BFB5E-D3CA-4610-A505-C19C0A16A322}"/>
    <cellStyle name="Comma 2 3 3 5 2 5" xfId="19081" xr:uid="{7FA5751B-8752-4D07-8927-9A5D04B39E43}"/>
    <cellStyle name="Comma 2 3 3 5 2 6" xfId="7139" xr:uid="{D906D701-E46F-44E4-8F7C-6BCC41D8F99C}"/>
    <cellStyle name="Comma 2 3 3 5 3" xfId="1881" xr:uid="{00000000-0005-0000-0000-000003000000}"/>
    <cellStyle name="Comma 2 3 3 5 3 2" xfId="4851" xr:uid="{F8018BB9-2F9F-4EAC-8E39-1498A5072586}"/>
    <cellStyle name="Comma 2 3 3 5 3 2 2" xfId="16814" xr:uid="{D946E5B5-2ECE-4FF0-8656-C3B30482359D}"/>
    <cellStyle name="Comma 2 3 3 5 3 2 3" xfId="22773" xr:uid="{72495388-083D-4BF7-9A95-6ED9A059FFFA}"/>
    <cellStyle name="Comma 2 3 3 5 3 2 4" xfId="10831" xr:uid="{02E3FEF5-1BD8-46B7-9F22-88C0D201C2B9}"/>
    <cellStyle name="Comma 2 3 3 5 3 3" xfId="13844" xr:uid="{C5CBB812-5D4B-424C-9E60-282A1B8DF028}"/>
    <cellStyle name="Comma 2 3 3 5 3 4" xfId="19803" xr:uid="{FB1FDA6B-FFA5-4762-B3FC-F163A336630A}"/>
    <cellStyle name="Comma 2 3 3 5 3 5" xfId="7861" xr:uid="{4A16B1C1-7B38-46C6-9412-CBA8D45B9595}"/>
    <cellStyle name="Comma 2 3 3 5 4" xfId="3407" xr:uid="{A3571714-CEEC-44A7-B872-4F09D8372EF0}"/>
    <cellStyle name="Comma 2 3 3 5 4 2" xfId="15370" xr:uid="{68762882-5ACD-47C0-B0F6-EFDD844C7714}"/>
    <cellStyle name="Comma 2 3 3 5 4 3" xfId="21329" xr:uid="{89118AC2-392E-46C0-858A-8CCA4F152E93}"/>
    <cellStyle name="Comma 2 3 3 5 4 4" xfId="9387" xr:uid="{7FE38128-93A0-49B7-BDE3-003D076038C8}"/>
    <cellStyle name="Comma 2 3 3 5 5" xfId="12400" xr:uid="{A31EC616-0F5E-4256-A891-6F56F1D0075F}"/>
    <cellStyle name="Comma 2 3 3 5 6" xfId="18359" xr:uid="{EFF1EB8F-A6D8-4F2F-A960-8E141BA891B4}"/>
    <cellStyle name="Comma 2 3 3 5 7" xfId="6417" xr:uid="{96FE9AF0-270F-4FA9-A538-9BEB554E043C}"/>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3" xfId="23147" xr:uid="{4F7C06B5-7242-4F7E-B822-0044A6C53DD9}"/>
    <cellStyle name="Comma 2 3 3 6 2 2 4" xfId="11205" xr:uid="{86C633AE-913F-40B8-ACE2-0AE27E83DD23}"/>
    <cellStyle name="Comma 2 3 3 6 2 3" xfId="14218" xr:uid="{4CC56F60-C731-42D9-999C-E76419AE2140}"/>
    <cellStyle name="Comma 2 3 3 6 2 4" xfId="20177" xr:uid="{6B647FFD-4E47-4045-8A19-E36972EF292A}"/>
    <cellStyle name="Comma 2 3 3 6 2 5" xfId="8235" xr:uid="{1DCD6C71-E93E-47A0-82CD-5A38EDB204D2}"/>
    <cellStyle name="Comma 2 3 3 6 3" xfId="3781" xr:uid="{729D7AFA-D555-43A7-A569-1F6F95A50373}"/>
    <cellStyle name="Comma 2 3 3 6 3 2" xfId="15744" xr:uid="{D87459E8-10B6-4563-BC89-399CF74ADB9A}"/>
    <cellStyle name="Comma 2 3 3 6 3 3" xfId="21703" xr:uid="{D9E333E0-A5E0-4602-9208-0BDA85E91DDE}"/>
    <cellStyle name="Comma 2 3 3 6 3 4" xfId="9761" xr:uid="{C6C36662-D1E4-4273-B049-9B9CE608C0C6}"/>
    <cellStyle name="Comma 2 3 3 6 4" xfId="12774" xr:uid="{62B5568D-B74F-43D9-A245-A7B4BCF99BD8}"/>
    <cellStyle name="Comma 2 3 3 6 5" xfId="18733" xr:uid="{095776FC-C2EE-4B47-8E3B-E1F705187B99}"/>
    <cellStyle name="Comma 2 3 3 6 6" xfId="6791" xr:uid="{BEF19AC0-C89B-485C-A5A4-F17F11BA2C78}"/>
    <cellStyle name="Comma 2 3 3 7" xfId="1533" xr:uid="{00000000-0005-0000-0000-000003000000}"/>
    <cellStyle name="Comma 2 3 3 7 2" xfId="4503" xr:uid="{C4B09144-0FA0-4D56-98DC-75F14B0A40F1}"/>
    <cellStyle name="Comma 2 3 3 7 2 2" xfId="16466" xr:uid="{8AD31B12-D2ED-458B-9E79-0073241024B7}"/>
    <cellStyle name="Comma 2 3 3 7 2 3" xfId="22425" xr:uid="{6533F733-1888-4443-88C5-04B2755593DC}"/>
    <cellStyle name="Comma 2 3 3 7 2 4" xfId="10483" xr:uid="{4F425ADD-E5EC-46DE-951F-4690CD33ABF1}"/>
    <cellStyle name="Comma 2 3 3 7 3" xfId="13496" xr:uid="{193E3A7A-EFAA-4747-A158-6D107946EEC4}"/>
    <cellStyle name="Comma 2 3 3 7 4" xfId="19455" xr:uid="{892D1DA6-C62D-40AF-92DF-D4F577484C02}"/>
    <cellStyle name="Comma 2 3 3 7 5" xfId="7513" xr:uid="{1744373D-8A47-45C8-8069-C15E9CA7CF01}"/>
    <cellStyle name="Comma 2 3 3 8" xfId="3059" xr:uid="{32564DBE-2D74-4473-BE3B-A292A790099E}"/>
    <cellStyle name="Comma 2 3 3 8 2" xfId="15022" xr:uid="{F713DCC1-E058-44CE-A633-421DF631856D}"/>
    <cellStyle name="Comma 2 3 3 8 3" xfId="20981" xr:uid="{CFD27271-F71D-481F-9406-14A1100DBC69}"/>
    <cellStyle name="Comma 2 3 3 8 4" xfId="9039" xr:uid="{376D5CA0-6C7A-4231-A3FF-17A049A7768C}"/>
    <cellStyle name="Comma 2 3 3 9" xfId="12052" xr:uid="{8D012D19-201D-4165-A92E-3CC5C6413281}"/>
    <cellStyle name="Comma 2 3 4" xfId="95" xr:uid="{00000000-0005-0000-0000-00001E000000}"/>
    <cellStyle name="Comma 2 3 4 10" xfId="6075" xr:uid="{4D122B0D-2211-48FC-B916-A5299F941C14}"/>
    <cellStyle name="Comma 2 3 4 2" xfId="211" xr:uid="{00000000-0005-0000-0000-00001E000000}"/>
    <cellStyle name="Comma 2 3 4 2 2" xfId="559" xr:uid="{00000000-0005-0000-0000-00001E000000}"/>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3" xfId="23617" xr:uid="{24FC978B-2B1B-427B-B921-DCDBCB5D862A}"/>
    <cellStyle name="Comma 2 3 4 2 2 2 2 2 4" xfId="11675" xr:uid="{B42650C3-389D-4A69-BFB8-A3736D60D9C0}"/>
    <cellStyle name="Comma 2 3 4 2 2 2 2 3" xfId="14688" xr:uid="{C1097932-8B88-4D7A-A8DA-565145FC2B3F}"/>
    <cellStyle name="Comma 2 3 4 2 2 2 2 4" xfId="20647" xr:uid="{6707703A-D2E2-4425-83E4-5AFF8392D368}"/>
    <cellStyle name="Comma 2 3 4 2 2 2 2 5" xfId="8705" xr:uid="{5700BEDC-81B1-43C5-92D5-D558495D92F6}"/>
    <cellStyle name="Comma 2 3 4 2 2 2 3" xfId="4251" xr:uid="{02FE5611-82C4-4266-953C-5355347FFD36}"/>
    <cellStyle name="Comma 2 3 4 2 2 2 3 2" xfId="16214" xr:uid="{29B8C2D7-D7CF-4172-B675-65626A74B9F3}"/>
    <cellStyle name="Comma 2 3 4 2 2 2 3 3" xfId="22173" xr:uid="{23ACDFA1-8329-4A2F-9D46-4A24BAA2266C}"/>
    <cellStyle name="Comma 2 3 4 2 2 2 3 4" xfId="10231" xr:uid="{2CF1D074-75C3-478B-BB1A-210238CC86DB}"/>
    <cellStyle name="Comma 2 3 4 2 2 2 4" xfId="13244" xr:uid="{8553AF0B-9B57-45D0-AC80-6BCEA5B4B022}"/>
    <cellStyle name="Comma 2 3 4 2 2 2 5" xfId="19203" xr:uid="{0BA32F85-02ED-467A-ACF7-C7545167B454}"/>
    <cellStyle name="Comma 2 3 4 2 2 2 6" xfId="7261" xr:uid="{EEFF6DAF-82EC-45CE-814A-F6AB92A709FE}"/>
    <cellStyle name="Comma 2 3 4 2 2 3" xfId="2003" xr:uid="{00000000-0005-0000-0000-00001E000000}"/>
    <cellStyle name="Comma 2 3 4 2 2 3 2" xfId="4973" xr:uid="{24B35CEF-2DC6-49B1-89EE-FC1064EC5D69}"/>
    <cellStyle name="Comma 2 3 4 2 2 3 2 2" xfId="16936" xr:uid="{32D65992-CF74-446F-9D16-F74D0B5AEFB1}"/>
    <cellStyle name="Comma 2 3 4 2 2 3 2 3" xfId="22895" xr:uid="{81760190-2D99-4562-B266-D7F3C821EE29}"/>
    <cellStyle name="Comma 2 3 4 2 2 3 2 4" xfId="10953" xr:uid="{A99A59CA-32B7-4174-B3EB-B1D92A7A5F52}"/>
    <cellStyle name="Comma 2 3 4 2 2 3 3" xfId="13966" xr:uid="{0F7A96DF-CF7F-4042-9CF9-1BF115BC71DB}"/>
    <cellStyle name="Comma 2 3 4 2 2 3 4" xfId="19925" xr:uid="{68526D5B-4852-4EAA-8A09-D1EDCEA0F0DF}"/>
    <cellStyle name="Comma 2 3 4 2 2 3 5" xfId="7983" xr:uid="{EC9F90B2-7169-4D08-8805-4EBB46547EC0}"/>
    <cellStyle name="Comma 2 3 4 2 2 4" xfId="3529" xr:uid="{3EB93AF6-0AEF-4821-9B10-D49294493F31}"/>
    <cellStyle name="Comma 2 3 4 2 2 4 2" xfId="15492" xr:uid="{A155F1CB-A2E7-4BD3-B1E2-9921B41898A5}"/>
    <cellStyle name="Comma 2 3 4 2 2 4 3" xfId="21451" xr:uid="{20E2D392-10F0-4A35-8606-D4E1145455A8}"/>
    <cellStyle name="Comma 2 3 4 2 2 4 4" xfId="9509" xr:uid="{F16C3E87-9668-4008-8971-FC6BD4064941}"/>
    <cellStyle name="Comma 2 3 4 2 2 5" xfId="12522" xr:uid="{395A2C38-47CC-4DF8-AEBC-B973761557C8}"/>
    <cellStyle name="Comma 2 3 4 2 2 6" xfId="18481" xr:uid="{E769C04F-333F-40E9-90D8-B853DEEE04B9}"/>
    <cellStyle name="Comma 2 3 4 2 2 7" xfId="6539" xr:uid="{4A76F371-D958-4E95-A044-767B732296A8}"/>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3" xfId="23269" xr:uid="{DEBC541C-1E6B-4F45-9913-0F1A4BE44013}"/>
    <cellStyle name="Comma 2 3 4 2 3 2 2 4" xfId="11327" xr:uid="{54D9B2B3-E2C9-4E78-9B7B-3CAD4ABBFD62}"/>
    <cellStyle name="Comma 2 3 4 2 3 2 3" xfId="14340" xr:uid="{DE3D7034-B80A-46C5-B029-4057710C7CB9}"/>
    <cellStyle name="Comma 2 3 4 2 3 2 4" xfId="20299" xr:uid="{0ACB9067-A860-4F02-9FFD-D7805C2A0603}"/>
    <cellStyle name="Comma 2 3 4 2 3 2 5" xfId="8357" xr:uid="{CF948CA9-8F8C-47EA-820E-A6A06426F2CA}"/>
    <cellStyle name="Comma 2 3 4 2 3 3" xfId="3903" xr:uid="{8E6FE5DD-841E-48DC-B107-FE1F7ACEB16E}"/>
    <cellStyle name="Comma 2 3 4 2 3 3 2" xfId="15866" xr:uid="{D6835BD1-7FE8-46AA-92E4-20628F70599E}"/>
    <cellStyle name="Comma 2 3 4 2 3 3 3" xfId="21825" xr:uid="{1B1E2A18-B5AB-4158-B0FD-50C5D05A7FEA}"/>
    <cellStyle name="Comma 2 3 4 2 3 3 4" xfId="9883" xr:uid="{130170F0-6044-465C-B851-8E7625E5BA66}"/>
    <cellStyle name="Comma 2 3 4 2 3 4" xfId="12896" xr:uid="{36886CF0-7DBC-448A-B22C-0D1F65DB9597}"/>
    <cellStyle name="Comma 2 3 4 2 3 5" xfId="18855" xr:uid="{8A58289D-F95A-4964-B947-E65C19D7A250}"/>
    <cellStyle name="Comma 2 3 4 2 3 6" xfId="6913" xr:uid="{4C894A32-00E8-45DD-B61C-4E8329A2220B}"/>
    <cellStyle name="Comma 2 3 4 2 4" xfId="1655" xr:uid="{00000000-0005-0000-0000-00001E000000}"/>
    <cellStyle name="Comma 2 3 4 2 4 2" xfId="4625" xr:uid="{2EEF2D96-8632-4975-AB2D-C4CF2D05549E}"/>
    <cellStyle name="Comma 2 3 4 2 4 2 2" xfId="16588" xr:uid="{C9358058-7DC7-4936-B59C-FD1B41ADB574}"/>
    <cellStyle name="Comma 2 3 4 2 4 2 3" xfId="22547" xr:uid="{F79504E7-FCE7-4696-83F6-A78C6DCDB6D8}"/>
    <cellStyle name="Comma 2 3 4 2 4 2 4" xfId="10605" xr:uid="{EB7B0F00-59DE-4FE2-A0CB-5B3E36A91048}"/>
    <cellStyle name="Comma 2 3 4 2 4 3" xfId="13618" xr:uid="{062DA849-A5EE-4CDA-B78D-9F1DC1A26D34}"/>
    <cellStyle name="Comma 2 3 4 2 4 4" xfId="19577" xr:uid="{AA1836A6-069E-4359-9D14-F93F90252E66}"/>
    <cellStyle name="Comma 2 3 4 2 4 5" xfId="7635" xr:uid="{3C3EC738-634B-49A9-951C-D8042C96205C}"/>
    <cellStyle name="Comma 2 3 4 2 5" xfId="3181" xr:uid="{C902D27E-BDEC-442D-A969-9D26570C6CEA}"/>
    <cellStyle name="Comma 2 3 4 2 5 2" xfId="15144" xr:uid="{EB9754F9-5089-4EE4-9ECA-A63AD8EE3E6B}"/>
    <cellStyle name="Comma 2 3 4 2 5 3" xfId="21103" xr:uid="{A9978DBA-0664-4E40-841D-879099EE36EC}"/>
    <cellStyle name="Comma 2 3 4 2 5 4" xfId="9161" xr:uid="{5B9D7A80-2F96-4760-97F0-04609627AF3F}"/>
    <cellStyle name="Comma 2 3 4 2 6" xfId="12174" xr:uid="{3718209A-1A6A-49F4-B7C4-FBA2FA5DE814}"/>
    <cellStyle name="Comma 2 3 4 2 7" xfId="18133" xr:uid="{10770379-EA57-4F4A-8271-89C8B84E03CF}"/>
    <cellStyle name="Comma 2 3 4 2 8" xfId="6191" xr:uid="{4991E95D-CD72-4112-9649-A60D323AD0DF}"/>
    <cellStyle name="Comma 2 3 4 3" xfId="327" xr:uid="{00000000-0005-0000-0000-00001E000000}"/>
    <cellStyle name="Comma 2 3 4 3 2" xfId="675" xr:uid="{00000000-0005-0000-0000-00001E000000}"/>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3" xfId="23733" xr:uid="{E466AC20-A360-409A-B752-4133CB814E55}"/>
    <cellStyle name="Comma 2 3 4 3 2 2 2 2 4" xfId="11791" xr:uid="{AA50276C-CEE5-4373-84DD-4890D4198E22}"/>
    <cellStyle name="Comma 2 3 4 3 2 2 2 3" xfId="14804" xr:uid="{A9F982BD-CD6E-4273-A095-76162224B22C}"/>
    <cellStyle name="Comma 2 3 4 3 2 2 2 4" xfId="20763" xr:uid="{CF8AB01A-D9D4-4B1D-9579-22AAFC13CC2A}"/>
    <cellStyle name="Comma 2 3 4 3 2 2 2 5" xfId="8821" xr:uid="{622DDD24-7637-482D-8242-F9F8CD806874}"/>
    <cellStyle name="Comma 2 3 4 3 2 2 3" xfId="4367" xr:uid="{84B5B6FD-B49C-4124-A206-09C682866DA4}"/>
    <cellStyle name="Comma 2 3 4 3 2 2 3 2" xfId="16330" xr:uid="{73478081-7CE1-4792-8006-A226400BA4AA}"/>
    <cellStyle name="Comma 2 3 4 3 2 2 3 3" xfId="22289" xr:uid="{09358213-9A96-4DA1-AAB4-1E6619B33711}"/>
    <cellStyle name="Comma 2 3 4 3 2 2 3 4" xfId="10347" xr:uid="{B6974ED3-37AF-405A-BCFA-E91166D7A90C}"/>
    <cellStyle name="Comma 2 3 4 3 2 2 4" xfId="13360" xr:uid="{0266B2B8-7340-48CA-BB5C-8117896B9B5B}"/>
    <cellStyle name="Comma 2 3 4 3 2 2 5" xfId="19319" xr:uid="{9912BABA-5419-4142-941A-5D13A9F23D84}"/>
    <cellStyle name="Comma 2 3 4 3 2 2 6" xfId="7377" xr:uid="{DF4343C0-370B-4A97-BEFF-C264BD05C330}"/>
    <cellStyle name="Comma 2 3 4 3 2 3" xfId="2119" xr:uid="{00000000-0005-0000-0000-00001E000000}"/>
    <cellStyle name="Comma 2 3 4 3 2 3 2" xfId="5089" xr:uid="{D32D3384-2D83-410B-8A6F-80BDE699AD3E}"/>
    <cellStyle name="Comma 2 3 4 3 2 3 2 2" xfId="17052" xr:uid="{5317FAC7-47CA-4389-8AA8-1FD6F9DF5D8F}"/>
    <cellStyle name="Comma 2 3 4 3 2 3 2 3" xfId="23011" xr:uid="{4356674B-A154-4B13-B990-5C8B1DF460AC}"/>
    <cellStyle name="Comma 2 3 4 3 2 3 2 4" xfId="11069" xr:uid="{14DBBA4D-350C-43AA-907A-E2E700753319}"/>
    <cellStyle name="Comma 2 3 4 3 2 3 3" xfId="14082" xr:uid="{A8CC6166-4587-4A24-8904-9E85EB050859}"/>
    <cellStyle name="Comma 2 3 4 3 2 3 4" xfId="20041" xr:uid="{00CE58FD-3B9A-4C7A-A4A4-D471FC54FE6F}"/>
    <cellStyle name="Comma 2 3 4 3 2 3 5" xfId="8099" xr:uid="{2208547B-21F9-4D06-830C-731DFE1C7E7C}"/>
    <cellStyle name="Comma 2 3 4 3 2 4" xfId="3645" xr:uid="{C5569263-AF52-4BA7-9929-5957A10EBC52}"/>
    <cellStyle name="Comma 2 3 4 3 2 4 2" xfId="15608" xr:uid="{5FC997EE-70F9-4866-ADAD-F462370DB478}"/>
    <cellStyle name="Comma 2 3 4 3 2 4 3" xfId="21567" xr:uid="{21FACF5B-5C95-41E8-9BEA-5EBEB4C81227}"/>
    <cellStyle name="Comma 2 3 4 3 2 4 4" xfId="9625" xr:uid="{0164CAF4-3FC3-431A-A187-317F348933AC}"/>
    <cellStyle name="Comma 2 3 4 3 2 5" xfId="12638" xr:uid="{C5E1429C-5827-4543-B08D-183A846F23C3}"/>
    <cellStyle name="Comma 2 3 4 3 2 6" xfId="18597" xr:uid="{A78270AA-263B-45B2-954C-B8F94E514080}"/>
    <cellStyle name="Comma 2 3 4 3 2 7" xfId="6655" xr:uid="{BA6BFCF1-86A3-4D1C-8946-3F58D32FEAAF}"/>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3" xfId="23385" xr:uid="{CAE6C578-9707-4CD9-9D17-54D0F82589F8}"/>
    <cellStyle name="Comma 2 3 4 3 3 2 2 4" xfId="11443" xr:uid="{55968700-FE1F-4194-B347-F6BD14C3E820}"/>
    <cellStyle name="Comma 2 3 4 3 3 2 3" xfId="14456" xr:uid="{13642C91-69AB-4138-B9A2-5A6AD043514A}"/>
    <cellStyle name="Comma 2 3 4 3 3 2 4" xfId="20415" xr:uid="{E8CF1359-9BA0-4CA1-83CB-39B43F681782}"/>
    <cellStyle name="Comma 2 3 4 3 3 2 5" xfId="8473" xr:uid="{68055F17-3DFB-4EF3-8F3B-6DBE15597D44}"/>
    <cellStyle name="Comma 2 3 4 3 3 3" xfId="4019" xr:uid="{F3B2CDCE-733C-405A-A99B-1522F79F52AD}"/>
    <cellStyle name="Comma 2 3 4 3 3 3 2" xfId="15982" xr:uid="{F9334094-EAC9-4059-86DD-D990EE1E104D}"/>
    <cellStyle name="Comma 2 3 4 3 3 3 3" xfId="21941" xr:uid="{03D91BA0-4191-4C90-89D4-DE39CE5FE96C}"/>
    <cellStyle name="Comma 2 3 4 3 3 3 4" xfId="9999" xr:uid="{A8E6C6C9-A3C2-4E31-9E4D-1BD7F6AD1651}"/>
    <cellStyle name="Comma 2 3 4 3 3 4" xfId="13012" xr:uid="{33D89869-1D25-4342-9F81-A6A5747BFFA2}"/>
    <cellStyle name="Comma 2 3 4 3 3 5" xfId="18971" xr:uid="{C04D0867-1EB3-4002-AD9F-3CEA5160FDA2}"/>
    <cellStyle name="Comma 2 3 4 3 3 6" xfId="7029" xr:uid="{6A1B34C0-C8E3-4E13-8914-B36D2E6A8792}"/>
    <cellStyle name="Comma 2 3 4 3 4" xfId="1771" xr:uid="{00000000-0005-0000-0000-00001E000000}"/>
    <cellStyle name="Comma 2 3 4 3 4 2" xfId="4741" xr:uid="{2B44AE49-0E87-44A6-AABC-2C9FEDF11FE9}"/>
    <cellStyle name="Comma 2 3 4 3 4 2 2" xfId="16704" xr:uid="{99BCC966-5BB5-40DE-B635-3296972A0500}"/>
    <cellStyle name="Comma 2 3 4 3 4 2 3" xfId="22663" xr:uid="{0F1F6988-2B3B-4BBC-9205-406B671AD89F}"/>
    <cellStyle name="Comma 2 3 4 3 4 2 4" xfId="10721" xr:uid="{A024695B-5FB3-4B56-9333-88683428D969}"/>
    <cellStyle name="Comma 2 3 4 3 4 3" xfId="13734" xr:uid="{4657F167-4548-4FFE-B3CD-FCF195253626}"/>
    <cellStyle name="Comma 2 3 4 3 4 4" xfId="19693" xr:uid="{75A6BB18-4571-41E8-8264-0DDDBD636DFB}"/>
    <cellStyle name="Comma 2 3 4 3 4 5" xfId="7751" xr:uid="{6A49C52B-7A21-424C-904A-102CAFAEA6AF}"/>
    <cellStyle name="Comma 2 3 4 3 5" xfId="3297" xr:uid="{F38F0B2B-AA2B-405D-B64E-8956D52D9466}"/>
    <cellStyle name="Comma 2 3 4 3 5 2" xfId="15260" xr:uid="{848F0E81-CFFA-460F-B56D-783838E7C6B7}"/>
    <cellStyle name="Comma 2 3 4 3 5 3" xfId="21219" xr:uid="{E75687CC-D256-4682-887C-75D2BBB6FA0D}"/>
    <cellStyle name="Comma 2 3 4 3 5 4" xfId="9277" xr:uid="{DD637553-DC37-40CF-BD5F-964237A002BC}"/>
    <cellStyle name="Comma 2 3 4 3 6" xfId="12290" xr:uid="{A9EE4824-978D-4F3D-9D5B-6130049A1ADA}"/>
    <cellStyle name="Comma 2 3 4 3 7" xfId="18249" xr:uid="{08D4ADCC-7717-48D4-ADBE-CA02349E7875}"/>
    <cellStyle name="Comma 2 3 4 3 8" xfId="6307" xr:uid="{1BA36BF0-A898-4B90-BA4C-9E8D509B472A}"/>
    <cellStyle name="Comma 2 3 4 4" xfId="443" xr:uid="{00000000-0005-0000-0000-00001E000000}"/>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3" xfId="23501" xr:uid="{2A5DEF31-0D38-42B0-A98C-77A13DDE8C8E}"/>
    <cellStyle name="Comma 2 3 4 4 2 2 2 4" xfId="11559" xr:uid="{6F53C563-F813-449F-98D1-D4781F58FCDC}"/>
    <cellStyle name="Comma 2 3 4 4 2 2 3" xfId="14572" xr:uid="{AAD82388-8942-4C46-A081-1FCEA0B85627}"/>
    <cellStyle name="Comma 2 3 4 4 2 2 4" xfId="20531" xr:uid="{B9222893-D2A1-4823-BD2D-EA89E7AD271F}"/>
    <cellStyle name="Comma 2 3 4 4 2 2 5" xfId="8589" xr:uid="{C1AC5DE7-F118-41C1-8A39-23A47016821B}"/>
    <cellStyle name="Comma 2 3 4 4 2 3" xfId="4135" xr:uid="{AEDA374E-2929-4AC0-9D5A-DB38E5696576}"/>
    <cellStyle name="Comma 2 3 4 4 2 3 2" xfId="16098" xr:uid="{09F1AE1F-C1B6-44EA-B062-12DB35D3FC8B}"/>
    <cellStyle name="Comma 2 3 4 4 2 3 3" xfId="22057" xr:uid="{5A9CCAEC-7A23-4DBC-8454-553ADC11CB3E}"/>
    <cellStyle name="Comma 2 3 4 4 2 3 4" xfId="10115" xr:uid="{5A23187C-253D-4B0A-A9DC-1393CC69567C}"/>
    <cellStyle name="Comma 2 3 4 4 2 4" xfId="13128" xr:uid="{DD1A2F6D-FA4A-41AB-A90E-A2ED14325348}"/>
    <cellStyle name="Comma 2 3 4 4 2 5" xfId="19087" xr:uid="{7AD9F025-495A-42A0-86DD-884FBC7C0365}"/>
    <cellStyle name="Comma 2 3 4 4 2 6" xfId="7145" xr:uid="{9B139497-D9CE-419C-A2E1-111D28746B83}"/>
    <cellStyle name="Comma 2 3 4 4 3" xfId="1887" xr:uid="{00000000-0005-0000-0000-00001E000000}"/>
    <cellStyle name="Comma 2 3 4 4 3 2" xfId="4857" xr:uid="{CED0C8EE-F9C5-4636-8836-B279D9EBA7D2}"/>
    <cellStyle name="Comma 2 3 4 4 3 2 2" xfId="16820" xr:uid="{78467B41-3880-4024-B9B9-BF688FDEDB9F}"/>
    <cellStyle name="Comma 2 3 4 4 3 2 3" xfId="22779" xr:uid="{4A9F1307-6D19-4B27-9C0E-B7EF5AC04ED3}"/>
    <cellStyle name="Comma 2 3 4 4 3 2 4" xfId="10837" xr:uid="{96595FDA-4886-43EA-83B7-E68A6B67061D}"/>
    <cellStyle name="Comma 2 3 4 4 3 3" xfId="13850" xr:uid="{10AF742A-08AF-491E-8D2E-BA3CA751B899}"/>
    <cellStyle name="Comma 2 3 4 4 3 4" xfId="19809" xr:uid="{02035B44-A1FC-4C54-B51D-945832815460}"/>
    <cellStyle name="Comma 2 3 4 4 3 5" xfId="7867" xr:uid="{FDB36EA2-486E-4713-B988-25B5E0DC4FFA}"/>
    <cellStyle name="Comma 2 3 4 4 4" xfId="3413" xr:uid="{34D56165-BC42-434A-8A01-825F373E7FEB}"/>
    <cellStyle name="Comma 2 3 4 4 4 2" xfId="15376" xr:uid="{7B96EB0E-057A-4BE5-A245-2CB1C8D12C94}"/>
    <cellStyle name="Comma 2 3 4 4 4 3" xfId="21335" xr:uid="{040D8286-11CE-4BFB-8C2D-85307A9BEFA9}"/>
    <cellStyle name="Comma 2 3 4 4 4 4" xfId="9393" xr:uid="{FB5FEF32-5E02-4C89-AED8-395DF655CF83}"/>
    <cellStyle name="Comma 2 3 4 4 5" xfId="12406" xr:uid="{23794BE3-C4AD-4353-AA06-60A6BCBEB9D1}"/>
    <cellStyle name="Comma 2 3 4 4 6" xfId="18365" xr:uid="{94B9E79A-C750-4AA4-ACC5-155376AD0541}"/>
    <cellStyle name="Comma 2 3 4 4 7" xfId="6423" xr:uid="{E6B29EA6-6D85-4169-B383-633659E4328E}"/>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3" xfId="23153" xr:uid="{0D0C1C03-9C21-49C9-9E82-B908AA339FB5}"/>
    <cellStyle name="Comma 2 3 4 5 2 2 4" xfId="11211" xr:uid="{EFB627E2-BB53-4305-8295-0190943D2C1A}"/>
    <cellStyle name="Comma 2 3 4 5 2 3" xfId="14224" xr:uid="{3424E919-DF9D-45E0-92C1-9DD4DF98AFA6}"/>
    <cellStyle name="Comma 2 3 4 5 2 4" xfId="20183" xr:uid="{B82EC480-B516-4416-876C-546E4E8AC11B}"/>
    <cellStyle name="Comma 2 3 4 5 2 5" xfId="8241" xr:uid="{52E130A2-6D4B-4AC2-AF7A-E214FAFE6382}"/>
    <cellStyle name="Comma 2 3 4 5 3" xfId="3787" xr:uid="{18C051A9-3E88-444C-87D8-1647D3B8DFCD}"/>
    <cellStyle name="Comma 2 3 4 5 3 2" xfId="15750" xr:uid="{00B6B1CB-C244-4AE0-BEC3-B5EA46D6CE23}"/>
    <cellStyle name="Comma 2 3 4 5 3 3" xfId="21709" xr:uid="{6B6B9342-D368-41A7-8E92-D97F2E793F71}"/>
    <cellStyle name="Comma 2 3 4 5 3 4" xfId="9767" xr:uid="{59D20907-68F4-4557-B0AE-A052A5BC32C2}"/>
    <cellStyle name="Comma 2 3 4 5 4" xfId="12780" xr:uid="{15D162BB-90E8-4584-88EA-E29D6F58BC3B}"/>
    <cellStyle name="Comma 2 3 4 5 5" xfId="18739" xr:uid="{3C40E1AB-A663-416A-96BB-B56DCC2F0428}"/>
    <cellStyle name="Comma 2 3 4 5 6" xfId="6797" xr:uid="{19BDF207-9945-44D2-87DB-3E0CA7433170}"/>
    <cellStyle name="Comma 2 3 4 6" xfId="1539" xr:uid="{00000000-0005-0000-0000-00001E000000}"/>
    <cellStyle name="Comma 2 3 4 6 2" xfId="4509" xr:uid="{77685393-6FA8-4E1F-A244-F9CD4D6C66D1}"/>
    <cellStyle name="Comma 2 3 4 6 2 2" xfId="16472" xr:uid="{04E8C5B8-747C-4892-B4DF-2598B0BBC2A1}"/>
    <cellStyle name="Comma 2 3 4 6 2 3" xfId="22431" xr:uid="{C584D7C3-B76D-4311-93C0-FD1E9F5FFFFF}"/>
    <cellStyle name="Comma 2 3 4 6 2 4" xfId="10489" xr:uid="{D77BD4C6-D417-48E1-95D3-FBD828E098D4}"/>
    <cellStyle name="Comma 2 3 4 6 3" xfId="13502" xr:uid="{7A9EEDFD-2A59-4737-8410-F25904698015}"/>
    <cellStyle name="Comma 2 3 4 6 4" xfId="19461" xr:uid="{D5E89FF0-1F4E-4782-9FB3-85EA36C2C0E1}"/>
    <cellStyle name="Comma 2 3 4 6 5" xfId="7519" xr:uid="{6343CF89-F3F5-44CB-BABB-2653A9A227AF}"/>
    <cellStyle name="Comma 2 3 4 7" xfId="3065" xr:uid="{F6CA521B-0733-4A6D-9BBE-EB77E328295D}"/>
    <cellStyle name="Comma 2 3 4 7 2" xfId="15028" xr:uid="{A5B40CA7-1825-497F-8A99-C67949F7BF0A}"/>
    <cellStyle name="Comma 2 3 4 7 3" xfId="20987" xr:uid="{6B7A35E8-E6CA-479E-8A05-213B15E5FF71}"/>
    <cellStyle name="Comma 2 3 4 7 4" xfId="9045" xr:uid="{4E26EC37-98CA-418A-A9BB-20DC87665991}"/>
    <cellStyle name="Comma 2 3 4 8" xfId="12058" xr:uid="{768EBABA-9EEB-41FA-8E77-80F0C4D401C3}"/>
    <cellStyle name="Comma 2 3 4 9" xfId="18017" xr:uid="{BD0CB760-9F52-409A-9B3C-5051CEB2D2A3}"/>
    <cellStyle name="Comma 2 3 5" xfId="153" xr:uid="{00000000-0005-0000-0000-00001E000000}"/>
    <cellStyle name="Comma 2 3 5 2" xfId="501" xr:uid="{00000000-0005-0000-0000-00001E000000}"/>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3" xfId="23559" xr:uid="{E72D8576-D0C8-437F-AECE-B9834D008CEC}"/>
    <cellStyle name="Comma 2 3 5 2 2 2 2 4" xfId="11617" xr:uid="{9F0188CC-D199-47AA-A2AA-321586BE18B9}"/>
    <cellStyle name="Comma 2 3 5 2 2 2 3" xfId="14630" xr:uid="{650A0F97-3CE8-4B5E-87B4-2414F22DBC16}"/>
    <cellStyle name="Comma 2 3 5 2 2 2 4" xfId="20589" xr:uid="{A94AA8E4-4289-4662-AA99-CF0431888D6D}"/>
    <cellStyle name="Comma 2 3 5 2 2 2 5" xfId="8647" xr:uid="{92A8136A-7648-4052-89E6-5C70A4D5B7C7}"/>
    <cellStyle name="Comma 2 3 5 2 2 3" xfId="4193" xr:uid="{6334A89C-1C82-462B-A157-61EBC678CC14}"/>
    <cellStyle name="Comma 2 3 5 2 2 3 2" xfId="16156" xr:uid="{030836EA-E3FA-4351-85FE-513D2775E745}"/>
    <cellStyle name="Comma 2 3 5 2 2 3 3" xfId="22115" xr:uid="{58A9455F-DF9D-4CBB-AFD0-ECF3F95E03B4}"/>
    <cellStyle name="Comma 2 3 5 2 2 3 4" xfId="10173" xr:uid="{98BBD5FD-1A03-4534-B138-A10F487D7D65}"/>
    <cellStyle name="Comma 2 3 5 2 2 4" xfId="13186" xr:uid="{FFB5F5EF-6FB2-4D1E-B29D-BFA8FF7D2E20}"/>
    <cellStyle name="Comma 2 3 5 2 2 5" xfId="19145" xr:uid="{2912F9D6-CAC6-483C-903D-A425E0AD1B9E}"/>
    <cellStyle name="Comma 2 3 5 2 2 6" xfId="7203" xr:uid="{48996038-2DA8-4F8A-BDA7-CEB39D02B7DD}"/>
    <cellStyle name="Comma 2 3 5 2 3" xfId="1945" xr:uid="{00000000-0005-0000-0000-00001E000000}"/>
    <cellStyle name="Comma 2 3 5 2 3 2" xfId="4915" xr:uid="{AD5EF55D-642B-4FA5-8667-C69DAAEB873D}"/>
    <cellStyle name="Comma 2 3 5 2 3 2 2" xfId="16878" xr:uid="{74A01245-B1F9-47C5-9536-C35A06F2FCBC}"/>
    <cellStyle name="Comma 2 3 5 2 3 2 3" xfId="22837" xr:uid="{465DAF6F-0E3E-4DE0-AC4C-1B08A207DEAD}"/>
    <cellStyle name="Comma 2 3 5 2 3 2 4" xfId="10895" xr:uid="{8DBBC129-914E-4E61-9EC0-4408A2EBBC46}"/>
    <cellStyle name="Comma 2 3 5 2 3 3" xfId="13908" xr:uid="{057F138D-2C8A-40CA-B265-B85ADC725D06}"/>
    <cellStyle name="Comma 2 3 5 2 3 4" xfId="19867" xr:uid="{E4937207-A644-41A6-8F9E-364BBD3EF372}"/>
    <cellStyle name="Comma 2 3 5 2 3 5" xfId="7925" xr:uid="{748F3505-F698-43A8-B8A7-4BAEA9380275}"/>
    <cellStyle name="Comma 2 3 5 2 4" xfId="3471" xr:uid="{310199F7-5A84-4355-9F3B-6575E5887ABB}"/>
    <cellStyle name="Comma 2 3 5 2 4 2" xfId="15434" xr:uid="{DC892198-AEE1-4626-BA80-AD8534F72C02}"/>
    <cellStyle name="Comma 2 3 5 2 4 3" xfId="21393" xr:uid="{CD949816-8530-4184-A803-62AF340F11CE}"/>
    <cellStyle name="Comma 2 3 5 2 4 4" xfId="9451" xr:uid="{C5BA4363-DFF1-4F94-AE55-DDF54E301938}"/>
    <cellStyle name="Comma 2 3 5 2 5" xfId="12464" xr:uid="{985CF910-3005-4B19-8AE0-5D4C60792B0A}"/>
    <cellStyle name="Comma 2 3 5 2 6" xfId="18423" xr:uid="{9ADD962A-4B4A-48B0-898D-6627113174D2}"/>
    <cellStyle name="Comma 2 3 5 2 7" xfId="6481" xr:uid="{D8F62426-AB6F-4433-8646-596ECF4BAC38}"/>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3" xfId="23211" xr:uid="{9C3D1CAA-B3C4-4B5D-9822-0A5179ADE02B}"/>
    <cellStyle name="Comma 2 3 5 3 2 2 4" xfId="11269" xr:uid="{B23F71DD-870C-4287-A915-FB6F9BFE9E29}"/>
    <cellStyle name="Comma 2 3 5 3 2 3" xfId="14282" xr:uid="{9F9852A3-9BB0-4355-A758-25ABDC8BB4A8}"/>
    <cellStyle name="Comma 2 3 5 3 2 4" xfId="20241" xr:uid="{39616AC9-5202-4461-8FAC-1567072283EA}"/>
    <cellStyle name="Comma 2 3 5 3 2 5" xfId="8299" xr:uid="{9C5210B0-2C02-4C5F-8FA6-CB1CE40FDDD8}"/>
    <cellStyle name="Comma 2 3 5 3 3" xfId="3845" xr:uid="{060F72A4-CEFD-4D9A-997D-AC61554D7703}"/>
    <cellStyle name="Comma 2 3 5 3 3 2" xfId="15808" xr:uid="{0DD3FA92-8ADC-488D-8C6B-A9FA5098831B}"/>
    <cellStyle name="Comma 2 3 5 3 3 3" xfId="21767" xr:uid="{626BF9C5-6F80-45DE-A61D-2CDAAF69307E}"/>
    <cellStyle name="Comma 2 3 5 3 3 4" xfId="9825" xr:uid="{D7B5A974-9438-4762-94BE-F0D955BC4FCF}"/>
    <cellStyle name="Comma 2 3 5 3 4" xfId="12838" xr:uid="{E6E46A7B-E3AB-4E2D-A479-1AE5AB15FF6A}"/>
    <cellStyle name="Comma 2 3 5 3 5" xfId="18797" xr:uid="{FDF00D44-7BB0-4F12-AD2C-74AB76496433}"/>
    <cellStyle name="Comma 2 3 5 3 6" xfId="6855" xr:uid="{77653EC3-E61A-40A4-BB55-FF314E5068AF}"/>
    <cellStyle name="Comma 2 3 5 4" xfId="1597" xr:uid="{00000000-0005-0000-0000-00001E000000}"/>
    <cellStyle name="Comma 2 3 5 4 2" xfId="4567" xr:uid="{81A1EEBB-C4CB-439D-BB11-93D765314C90}"/>
    <cellStyle name="Comma 2 3 5 4 2 2" xfId="16530" xr:uid="{D024076D-5170-45A0-9E6E-3CDB6E1F9146}"/>
    <cellStyle name="Comma 2 3 5 4 2 3" xfId="22489" xr:uid="{8FC338EF-43B0-4343-AC62-DF63018A39FD}"/>
    <cellStyle name="Comma 2 3 5 4 2 4" xfId="10547" xr:uid="{76FECBCA-2465-40C6-8491-DD1BC1056B03}"/>
    <cellStyle name="Comma 2 3 5 4 3" xfId="13560" xr:uid="{E3044A48-B4BB-40E6-9C49-0819D7144DC2}"/>
    <cellStyle name="Comma 2 3 5 4 4" xfId="19519" xr:uid="{EDDF76EC-E2EF-49AB-BF89-EA647CEFBCE5}"/>
    <cellStyle name="Comma 2 3 5 4 5" xfId="7577" xr:uid="{2C48BC14-CD3E-46DD-B778-7217FCF285F7}"/>
    <cellStyle name="Comma 2 3 5 5" xfId="3123" xr:uid="{1A591528-AC20-437F-8266-368B3AB60BF0}"/>
    <cellStyle name="Comma 2 3 5 5 2" xfId="15086" xr:uid="{A674D103-900F-4789-A7A0-7A6E58E69F64}"/>
    <cellStyle name="Comma 2 3 5 5 3" xfId="21045" xr:uid="{86B57866-3C0D-4C6D-ABED-625DCA764FDB}"/>
    <cellStyle name="Comma 2 3 5 5 4" xfId="9103" xr:uid="{1D48224E-E58E-4E53-836C-7ABEE7AC378E}"/>
    <cellStyle name="Comma 2 3 5 6" xfId="12116" xr:uid="{035E23F4-D730-4BA1-80E3-4AE273F39EA2}"/>
    <cellStyle name="Comma 2 3 5 7" xfId="18075" xr:uid="{752F6F87-B4F7-402E-A857-17DFB6D9DC3A}"/>
    <cellStyle name="Comma 2 3 5 8" xfId="6133" xr:uid="{AD93573F-3258-4B4E-B39E-BF3262D26C2A}"/>
    <cellStyle name="Comma 2 3 6" xfId="269" xr:uid="{00000000-0005-0000-0000-00001E000000}"/>
    <cellStyle name="Comma 2 3 6 2" xfId="617" xr:uid="{00000000-0005-0000-0000-00001E000000}"/>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3" xfId="23675" xr:uid="{E76A99F2-B354-4624-810F-6142774952A3}"/>
    <cellStyle name="Comma 2 3 6 2 2 2 2 4" xfId="11733" xr:uid="{4BDF5F3F-ED35-4FEA-99B2-4F9CCF954EEC}"/>
    <cellStyle name="Comma 2 3 6 2 2 2 3" xfId="14746" xr:uid="{15D27CC6-7526-4818-84E9-F418B32FD95A}"/>
    <cellStyle name="Comma 2 3 6 2 2 2 4" xfId="20705" xr:uid="{E06EE185-D4CA-42F6-B27D-305636F76301}"/>
    <cellStyle name="Comma 2 3 6 2 2 2 5" xfId="8763" xr:uid="{7782AD0B-63E9-481C-93AD-5F789329F234}"/>
    <cellStyle name="Comma 2 3 6 2 2 3" xfId="4309" xr:uid="{7C8B7D1F-C9CB-4438-8833-6953CA1CA24B}"/>
    <cellStyle name="Comma 2 3 6 2 2 3 2" xfId="16272" xr:uid="{7052516E-8D9E-4FF3-AC63-3BAC5AECEAC6}"/>
    <cellStyle name="Comma 2 3 6 2 2 3 3" xfId="22231" xr:uid="{90DC733A-1DCA-4E8C-9816-B183C9884EDC}"/>
    <cellStyle name="Comma 2 3 6 2 2 3 4" xfId="10289" xr:uid="{CCF30932-B10F-4862-BBAC-60A696D4F4C2}"/>
    <cellStyle name="Comma 2 3 6 2 2 4" xfId="13302" xr:uid="{67D829F5-0EA5-4760-90D9-027ACDB92FFD}"/>
    <cellStyle name="Comma 2 3 6 2 2 5" xfId="19261" xr:uid="{7A9418C6-3E92-496E-9ADD-1DCAD2FE25EC}"/>
    <cellStyle name="Comma 2 3 6 2 2 6" xfId="7319" xr:uid="{6E54CF11-9E2E-452D-8C0F-DCCC9C5F9261}"/>
    <cellStyle name="Comma 2 3 6 2 3" xfId="2061" xr:uid="{00000000-0005-0000-0000-00001E000000}"/>
    <cellStyle name="Comma 2 3 6 2 3 2" xfId="5031" xr:uid="{7C2960F5-066D-450A-B25A-1E74E102B9DA}"/>
    <cellStyle name="Comma 2 3 6 2 3 2 2" xfId="16994" xr:uid="{932D3475-7A37-4423-B3A0-7EF64FC3696C}"/>
    <cellStyle name="Comma 2 3 6 2 3 2 3" xfId="22953" xr:uid="{D198382F-2AE4-4604-ACCF-6AB4646FE069}"/>
    <cellStyle name="Comma 2 3 6 2 3 2 4" xfId="11011" xr:uid="{463B043F-27D7-4A8F-BA2F-CA76B53D313D}"/>
    <cellStyle name="Comma 2 3 6 2 3 3" xfId="14024" xr:uid="{1E71E8D1-45DA-47EB-B810-7600FBB6FD7B}"/>
    <cellStyle name="Comma 2 3 6 2 3 4" xfId="19983" xr:uid="{56589CC8-2202-43FC-BEAD-4910A2C29775}"/>
    <cellStyle name="Comma 2 3 6 2 3 5" xfId="8041" xr:uid="{4F33E646-C251-48F3-8AD5-6F75A34BC52B}"/>
    <cellStyle name="Comma 2 3 6 2 4" xfId="3587" xr:uid="{9D7D527A-4F30-48A7-B4D0-EF14B4F713D8}"/>
    <cellStyle name="Comma 2 3 6 2 4 2" xfId="15550" xr:uid="{1B69D799-3122-4415-BA58-4FB296C6EFCF}"/>
    <cellStyle name="Comma 2 3 6 2 4 3" xfId="21509" xr:uid="{7C600562-947B-430E-97E0-88CDE629ED1A}"/>
    <cellStyle name="Comma 2 3 6 2 4 4" xfId="9567" xr:uid="{64D19083-84C5-48E4-A1B0-D418601782D9}"/>
    <cellStyle name="Comma 2 3 6 2 5" xfId="12580" xr:uid="{D75FD640-E849-4876-909A-422C45B1AF9B}"/>
    <cellStyle name="Comma 2 3 6 2 6" xfId="18539" xr:uid="{B815BD96-9093-4519-8636-E6EE0C914395}"/>
    <cellStyle name="Comma 2 3 6 2 7" xfId="6597" xr:uid="{ECBF4DC2-9B74-49D5-BD52-1A3815BC869B}"/>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3" xfId="23327" xr:uid="{1FE13FB2-C029-4F2A-B519-A33A995BE94B}"/>
    <cellStyle name="Comma 2 3 6 3 2 2 4" xfId="11385" xr:uid="{27F7B890-955F-4ACC-A1CB-D48D3EA9218F}"/>
    <cellStyle name="Comma 2 3 6 3 2 3" xfId="14398" xr:uid="{8442A5A5-841D-48C4-B900-9F7952134B57}"/>
    <cellStyle name="Comma 2 3 6 3 2 4" xfId="20357" xr:uid="{10986761-4F5E-4DA7-A936-C7A9DF44307A}"/>
    <cellStyle name="Comma 2 3 6 3 2 5" xfId="8415" xr:uid="{28EFA44D-842B-4323-A849-C0A451CB2DEF}"/>
    <cellStyle name="Comma 2 3 6 3 3" xfId="3961" xr:uid="{9E853C51-59A8-4789-819A-1DCE4B18A7E1}"/>
    <cellStyle name="Comma 2 3 6 3 3 2" xfId="15924" xr:uid="{B3195F81-15B2-4F8C-98EB-87B670929079}"/>
    <cellStyle name="Comma 2 3 6 3 3 3" xfId="21883" xr:uid="{78C0D536-BA66-4E38-AE94-A7CCD10156B5}"/>
    <cellStyle name="Comma 2 3 6 3 3 4" xfId="9941" xr:uid="{0D321B04-3195-4E64-A558-44043FE18558}"/>
    <cellStyle name="Comma 2 3 6 3 4" xfId="12954" xr:uid="{5B3B6028-C6D3-4C51-9EDB-CDA2A8271985}"/>
    <cellStyle name="Comma 2 3 6 3 5" xfId="18913" xr:uid="{AE3A6D2B-444C-4BBC-8827-EF3E73195B86}"/>
    <cellStyle name="Comma 2 3 6 3 6" xfId="6971" xr:uid="{AC078989-52C7-4121-8187-9289A4C6ACFA}"/>
    <cellStyle name="Comma 2 3 6 4" xfId="1713" xr:uid="{00000000-0005-0000-0000-00001E000000}"/>
    <cellStyle name="Comma 2 3 6 4 2" xfId="4683" xr:uid="{F7878A8F-3DC8-4E71-960C-3B2BE79D5F3F}"/>
    <cellStyle name="Comma 2 3 6 4 2 2" xfId="16646" xr:uid="{5BA3B83F-AEAA-4CFD-A12E-E26F82CE8A65}"/>
    <cellStyle name="Comma 2 3 6 4 2 3" xfId="22605" xr:uid="{B1BFFBB7-2F71-4DBE-A260-BBBE8881E7FD}"/>
    <cellStyle name="Comma 2 3 6 4 2 4" xfId="10663" xr:uid="{BFD8A68B-510B-4935-ADE8-4A73B4E536C8}"/>
    <cellStyle name="Comma 2 3 6 4 3" xfId="13676" xr:uid="{CC265F0E-0A13-4A23-ACE7-432BAA6B9916}"/>
    <cellStyle name="Comma 2 3 6 4 4" xfId="19635" xr:uid="{849B9790-6B6C-4C63-B412-DD364D239DD8}"/>
    <cellStyle name="Comma 2 3 6 4 5" xfId="7693" xr:uid="{98870506-AD8F-4148-A8E9-AB813A69C9CF}"/>
    <cellStyle name="Comma 2 3 6 5" xfId="3239" xr:uid="{7677D192-F61A-4D2F-B97D-C8094C486953}"/>
    <cellStyle name="Comma 2 3 6 5 2" xfId="15202" xr:uid="{7B234B94-514E-496E-8581-1B39FEA8CEA3}"/>
    <cellStyle name="Comma 2 3 6 5 3" xfId="21161" xr:uid="{EF4A97B1-2FDF-4074-AC3D-134B22424887}"/>
    <cellStyle name="Comma 2 3 6 5 4" xfId="9219" xr:uid="{376AC7BA-C072-4D7D-A045-0217A525B3AA}"/>
    <cellStyle name="Comma 2 3 6 6" xfId="12232" xr:uid="{1899FD32-4E97-4F4E-ADE5-0DB312DBEA89}"/>
    <cellStyle name="Comma 2 3 6 7" xfId="18191" xr:uid="{C23622D1-454E-433F-A4D2-7FD48E50FFD7}"/>
    <cellStyle name="Comma 2 3 6 8" xfId="6249" xr:uid="{778312A2-B684-4604-A0D4-001C94FB52BF}"/>
    <cellStyle name="Comma 2 3 7" xfId="385" xr:uid="{00000000-0005-0000-0000-00001E000000}"/>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3" xfId="23443" xr:uid="{391F3469-3CD3-4640-A8D2-FCAE2FB3C79F}"/>
    <cellStyle name="Comma 2 3 7 2 2 2 4" xfId="11501" xr:uid="{439D9D9F-925B-46EA-B540-CAF5C12D4782}"/>
    <cellStyle name="Comma 2 3 7 2 2 3" xfId="14514" xr:uid="{F205E942-B34D-432E-9ADE-C0A89B0AE2DE}"/>
    <cellStyle name="Comma 2 3 7 2 2 4" xfId="20473" xr:uid="{FBCA80A3-4DA8-4EFE-935F-BD5367C67063}"/>
    <cellStyle name="Comma 2 3 7 2 2 5" xfId="8531" xr:uid="{B1DC68D0-106E-4BDE-8406-6DC172A403C8}"/>
    <cellStyle name="Comma 2 3 7 2 3" xfId="4077" xr:uid="{F630D7DD-5778-415E-9444-FDA8247D350D}"/>
    <cellStyle name="Comma 2 3 7 2 3 2" xfId="16040" xr:uid="{A55311EF-0635-4EF7-AB99-D466C7845BF9}"/>
    <cellStyle name="Comma 2 3 7 2 3 3" xfId="21999" xr:uid="{8BB6B0A1-E2CA-4308-9DA2-66112CB0192D}"/>
    <cellStyle name="Comma 2 3 7 2 3 4" xfId="10057" xr:uid="{8A1DFAF9-F390-496A-81A9-A807E7D808D7}"/>
    <cellStyle name="Comma 2 3 7 2 4" xfId="13070" xr:uid="{D9814420-2DC5-4370-BE60-A8843A85D087}"/>
    <cellStyle name="Comma 2 3 7 2 5" xfId="19029" xr:uid="{415E9774-FD90-4855-81EC-8A572E5F6B73}"/>
    <cellStyle name="Comma 2 3 7 2 6" xfId="7087" xr:uid="{1433C165-B0D7-4DEC-85F4-1BE08E2353F0}"/>
    <cellStyle name="Comma 2 3 7 3" xfId="1829" xr:uid="{00000000-0005-0000-0000-00001E000000}"/>
    <cellStyle name="Comma 2 3 7 3 2" xfId="4799" xr:uid="{60454C24-1489-4D29-BEB2-ABC106D2DC47}"/>
    <cellStyle name="Comma 2 3 7 3 2 2" xfId="16762" xr:uid="{AAE28094-6268-45A2-BBF0-3D9AAF5C626A}"/>
    <cellStyle name="Comma 2 3 7 3 2 3" xfId="22721" xr:uid="{EBC04C57-7999-4B27-B1CA-D93090042DCE}"/>
    <cellStyle name="Comma 2 3 7 3 2 4" xfId="10779" xr:uid="{E6A77075-E09F-47A2-AC9B-9F8AC72D993D}"/>
    <cellStyle name="Comma 2 3 7 3 3" xfId="13792" xr:uid="{4FE06CDB-711A-45BC-9226-7910B7C1A3C3}"/>
    <cellStyle name="Comma 2 3 7 3 4" xfId="19751" xr:uid="{0B2D0276-E0D2-468E-BEC3-A8C8BA49731F}"/>
    <cellStyle name="Comma 2 3 7 3 5" xfId="7809" xr:uid="{0DE01647-3423-4433-941C-084C9C931149}"/>
    <cellStyle name="Comma 2 3 7 4" xfId="3355" xr:uid="{6BB27323-C27C-4408-8DD7-928C266666E9}"/>
    <cellStyle name="Comma 2 3 7 4 2" xfId="15318" xr:uid="{587BD910-6EC1-4E3E-95DA-7F1CEDD46E6A}"/>
    <cellStyle name="Comma 2 3 7 4 3" xfId="21277" xr:uid="{700DC34B-C84F-4719-A020-B680E1A7416B}"/>
    <cellStyle name="Comma 2 3 7 4 4" xfId="9335" xr:uid="{5BCBE116-2E0B-4CE5-B76C-29FB5FE9C70C}"/>
    <cellStyle name="Comma 2 3 7 5" xfId="12348" xr:uid="{D3D69992-053A-41BA-ABC6-08D906007184}"/>
    <cellStyle name="Comma 2 3 7 6" xfId="18307" xr:uid="{6FA15C26-B80C-443E-8376-7E18842310CF}"/>
    <cellStyle name="Comma 2 3 7 7" xfId="6365" xr:uid="{BA1E71AC-16AA-48CF-9E31-A0225EE50218}"/>
    <cellStyle name="Comma 2 3 8" xfId="731" xr:uid="{00000000-0005-0000-0000-000003000000}"/>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3" xfId="23789" xr:uid="{DBA1617F-6313-4EB0-BE63-456FCEDD4004}"/>
    <cellStyle name="Comma 2 3 8 2 2 2 4" xfId="11847" xr:uid="{CB7A34D8-6141-4575-BCE3-72BA6932C335}"/>
    <cellStyle name="Comma 2 3 8 2 2 3" xfId="14860" xr:uid="{CCC5EEE2-FEEF-4E44-B3C2-7050BDBE1BA3}"/>
    <cellStyle name="Comma 2 3 8 2 2 4" xfId="20819" xr:uid="{7F74833F-CEB1-4766-8D93-805C70389FCD}"/>
    <cellStyle name="Comma 2 3 8 2 2 5" xfId="8877" xr:uid="{D363182B-4405-48F9-A854-4437E7E60638}"/>
    <cellStyle name="Comma 2 3 8 2 3" xfId="4423" xr:uid="{A4C22793-0F4B-4CD6-9D06-2C31271F7A55}"/>
    <cellStyle name="Comma 2 3 8 2 3 2" xfId="16386" xr:uid="{6215DF28-3388-4DF9-9C81-4A32DF51A47F}"/>
    <cellStyle name="Comma 2 3 8 2 3 3" xfId="22345" xr:uid="{6E803CD7-3988-4433-A489-48E519E39082}"/>
    <cellStyle name="Comma 2 3 8 2 3 4" xfId="10403" xr:uid="{5FF2FD6B-1460-4D3D-A8D4-E4C3724B7351}"/>
    <cellStyle name="Comma 2 3 8 2 4" xfId="13416" xr:uid="{B5537900-7A64-4BE7-9E6D-74DB2C7ECD3C}"/>
    <cellStyle name="Comma 2 3 8 2 5" xfId="19375" xr:uid="{7D2D710A-BA80-44EF-BA59-19719EC90E56}"/>
    <cellStyle name="Comma 2 3 8 2 6" xfId="7433" xr:uid="{DE8C1C5B-1121-4606-99FD-EDAA751F825E}"/>
    <cellStyle name="Comma 2 3 8 3" xfId="2175" xr:uid="{00000000-0005-0000-0000-000003000000}"/>
    <cellStyle name="Comma 2 3 8 3 2" xfId="5145" xr:uid="{341B90F7-E83E-42B1-A8E0-7039D5021286}"/>
    <cellStyle name="Comma 2 3 8 3 2 2" xfId="17108" xr:uid="{9A97348D-03A3-4008-9C59-16EF759A5777}"/>
    <cellStyle name="Comma 2 3 8 3 2 3" xfId="23067" xr:uid="{1D3D0DF1-B73F-4717-8D7F-6509BC0DA939}"/>
    <cellStyle name="Comma 2 3 8 3 2 4" xfId="11125" xr:uid="{834A800F-7AE0-403F-86E6-548DB8EB79DF}"/>
    <cellStyle name="Comma 2 3 8 3 3" xfId="14138" xr:uid="{64B9FB04-B685-40B8-BBFD-A0707DA688D3}"/>
    <cellStyle name="Comma 2 3 8 3 4" xfId="20097" xr:uid="{6E849A5F-6372-4793-BDB1-8EAE2E147367}"/>
    <cellStyle name="Comma 2 3 8 3 5" xfId="8155" xr:uid="{512464B8-7F0D-4999-BE6B-ACF2049127BD}"/>
    <cellStyle name="Comma 2 3 8 4" xfId="3701" xr:uid="{903E5DC6-AA62-4D14-9DD9-1FD315876FAC}"/>
    <cellStyle name="Comma 2 3 8 4 2" xfId="15664" xr:uid="{9C5E5386-D1B3-4DA4-B048-8A8439706998}"/>
    <cellStyle name="Comma 2 3 8 4 3" xfId="21623" xr:uid="{134C5E68-04B2-403F-A109-1BCC6EB425FE}"/>
    <cellStyle name="Comma 2 3 8 4 4" xfId="9681" xr:uid="{48B59898-4ED0-4AB4-8FED-76EBCD18CDBD}"/>
    <cellStyle name="Comma 2 3 8 5" xfId="12694" xr:uid="{62531299-1C9F-4CE3-B1B7-5BF06B61419D}"/>
    <cellStyle name="Comma 2 3 8 6" xfId="18653" xr:uid="{B17F1F7C-8C97-4957-B308-A38AB8C28025}"/>
    <cellStyle name="Comma 2 3 8 7" xfId="6711" xr:uid="{18A444CF-B7C1-435C-B838-B53445C492CD}"/>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3" xfId="23095" xr:uid="{7F7B6917-E577-4C5D-A623-2A9B060C3586}"/>
    <cellStyle name="Comma 2 3 9 2 2 4" xfId="11153" xr:uid="{14A675DF-DC7D-4DCA-8A2B-312690B08C0A}"/>
    <cellStyle name="Comma 2 3 9 2 3" xfId="14166" xr:uid="{35751EE4-9EA6-4086-B804-AE682C0EB9DC}"/>
    <cellStyle name="Comma 2 3 9 2 4" xfId="20125" xr:uid="{750AEDDF-4295-4944-85E9-1584A6877B89}"/>
    <cellStyle name="Comma 2 3 9 2 5" xfId="8183" xr:uid="{4823FDB6-A646-46F9-BE81-F3D5CF0D1C1E}"/>
    <cellStyle name="Comma 2 3 9 3" xfId="3729" xr:uid="{512154F8-E617-44EB-BE4F-AE711B1B7FF4}"/>
    <cellStyle name="Comma 2 3 9 3 2" xfId="15692" xr:uid="{2303444A-6113-45B0-ABEA-5FF32ED9D276}"/>
    <cellStyle name="Comma 2 3 9 3 3" xfId="21651" xr:uid="{59DC1204-DE25-487B-BE8A-92D5EF138447}"/>
    <cellStyle name="Comma 2 3 9 3 4" xfId="9709" xr:uid="{2C90F7E9-9E46-4F77-8D7D-378BEABEA2B9}"/>
    <cellStyle name="Comma 2 3 9 4" xfId="12722" xr:uid="{9D1FEA4D-191D-43C3-B1FE-4BC00077922F}"/>
    <cellStyle name="Comma 2 3 9 5" xfId="18681" xr:uid="{63C7496B-20FD-4236-9BA8-C46CE30DC74D}"/>
    <cellStyle name="Comma 2 3 9 6" xfId="6739" xr:uid="{2C854F5D-2F5F-464A-A53A-AAFF237346E2}"/>
    <cellStyle name="Comma 2 4" xfId="58" xr:uid="{00000000-0005-0000-0000-000020000000}"/>
    <cellStyle name="Comma 2 4 10" xfId="12021" xr:uid="{0FA9566B-233B-4200-9439-DB2F82BEF675}"/>
    <cellStyle name="Comma 2 4 11" xfId="17980" xr:uid="{420403C1-7848-4F4C-8706-15547C993CD8}"/>
    <cellStyle name="Comma 2 4 12" xfId="6038" xr:uid="{A9518786-E7BA-46D5-8F9F-5E2FA6DF31CA}"/>
    <cellStyle name="Comma 2 4 2" xfId="116" xr:uid="{00000000-0005-0000-0000-000020000000}"/>
    <cellStyle name="Comma 2 4 2 10" xfId="6096" xr:uid="{765E4838-14AE-4428-B56B-4240D94F553C}"/>
    <cellStyle name="Comma 2 4 2 2" xfId="232" xr:uid="{00000000-0005-0000-0000-000020000000}"/>
    <cellStyle name="Comma 2 4 2 2 2" xfId="580" xr:uid="{00000000-0005-0000-0000-000020000000}"/>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3" xfId="23638" xr:uid="{087490F9-B8A5-4B86-ACF2-D86A6A59CF00}"/>
    <cellStyle name="Comma 2 4 2 2 2 2 2 2 4" xfId="11696" xr:uid="{D0B24765-7455-4C90-BFC3-436A511E5E65}"/>
    <cellStyle name="Comma 2 4 2 2 2 2 2 3" xfId="14709" xr:uid="{7B3F939F-07FC-4ECE-8EFC-DE345357ECB7}"/>
    <cellStyle name="Comma 2 4 2 2 2 2 2 4" xfId="20668" xr:uid="{3B1DDF45-2595-4CC6-A00A-BB11E181122E}"/>
    <cellStyle name="Comma 2 4 2 2 2 2 2 5" xfId="8726" xr:uid="{4D901B66-5293-4A67-8138-E50F207A9B42}"/>
    <cellStyle name="Comma 2 4 2 2 2 2 3" xfId="4272" xr:uid="{B826079A-B84F-40FF-89F8-853C08F4FFD3}"/>
    <cellStyle name="Comma 2 4 2 2 2 2 3 2" xfId="16235" xr:uid="{2AC43954-AAF3-4536-AB96-3ED144AB3578}"/>
    <cellStyle name="Comma 2 4 2 2 2 2 3 3" xfId="22194" xr:uid="{C5901FE4-30E5-4869-92EE-C265A3096B59}"/>
    <cellStyle name="Comma 2 4 2 2 2 2 3 4" xfId="10252" xr:uid="{DB956207-F663-4E78-9EEC-2D6AA6C7C38C}"/>
    <cellStyle name="Comma 2 4 2 2 2 2 4" xfId="13265" xr:uid="{992FF32E-B441-41D6-A7F8-0EA803413FA0}"/>
    <cellStyle name="Comma 2 4 2 2 2 2 5" xfId="19224" xr:uid="{361E4FD2-901C-4D27-A253-B6E6AF820574}"/>
    <cellStyle name="Comma 2 4 2 2 2 2 6" xfId="7282" xr:uid="{CD0D940A-11E3-48B5-AA90-4BB78ECE51D7}"/>
    <cellStyle name="Comma 2 4 2 2 2 3" xfId="2024" xr:uid="{00000000-0005-0000-0000-000020000000}"/>
    <cellStyle name="Comma 2 4 2 2 2 3 2" xfId="4994" xr:uid="{E9663FA4-DB54-408C-ADC8-731485334F3A}"/>
    <cellStyle name="Comma 2 4 2 2 2 3 2 2" xfId="16957" xr:uid="{128CACEF-CD30-48F3-8D5A-9F14AFCBD65D}"/>
    <cellStyle name="Comma 2 4 2 2 2 3 2 3" xfId="22916" xr:uid="{1211FD56-66F5-45A8-9119-A171184EA666}"/>
    <cellStyle name="Comma 2 4 2 2 2 3 2 4" xfId="10974" xr:uid="{E9C37B19-7AB9-4BCB-8BF6-1BA29C296A25}"/>
    <cellStyle name="Comma 2 4 2 2 2 3 3" xfId="13987" xr:uid="{8F2EE612-3120-44C0-847B-259EEA298868}"/>
    <cellStyle name="Comma 2 4 2 2 2 3 4" xfId="19946" xr:uid="{8F878EB0-EBCC-4740-8DFA-5E03B59B43DF}"/>
    <cellStyle name="Comma 2 4 2 2 2 3 5" xfId="8004" xr:uid="{0D2C619F-0067-451F-A3D5-F42F7CF96767}"/>
    <cellStyle name="Comma 2 4 2 2 2 4" xfId="3550" xr:uid="{A6A0042B-5A28-4D92-B95C-85961483A4AB}"/>
    <cellStyle name="Comma 2 4 2 2 2 4 2" xfId="15513" xr:uid="{9CAABD9B-E907-471F-B50F-D9ED4111CB59}"/>
    <cellStyle name="Comma 2 4 2 2 2 4 3" xfId="21472" xr:uid="{13151A74-8393-4AD6-B810-C9370BCD2A79}"/>
    <cellStyle name="Comma 2 4 2 2 2 4 4" xfId="9530" xr:uid="{148558E2-FFFB-43A1-9DB4-4ABDF2C75771}"/>
    <cellStyle name="Comma 2 4 2 2 2 5" xfId="12543" xr:uid="{A634D732-15C0-41A4-B15A-B47B05E4640C}"/>
    <cellStyle name="Comma 2 4 2 2 2 6" xfId="18502" xr:uid="{B8733E6C-95B6-42DA-9767-DD72D608EB4C}"/>
    <cellStyle name="Comma 2 4 2 2 2 7" xfId="6560" xr:uid="{98C0DAB9-5EB2-4B91-9C36-F1CCBD8C67E6}"/>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3" xfId="23290" xr:uid="{23AA21D0-9D48-47BA-A4A3-0EC501E32D87}"/>
    <cellStyle name="Comma 2 4 2 2 3 2 2 4" xfId="11348" xr:uid="{3DF8AE7A-236E-4974-98D9-1925F31C3568}"/>
    <cellStyle name="Comma 2 4 2 2 3 2 3" xfId="14361" xr:uid="{7280C83F-4FAC-447A-85AD-4A2DEFA1233D}"/>
    <cellStyle name="Comma 2 4 2 2 3 2 4" xfId="20320" xr:uid="{EF14C1A1-A1D4-4D33-9DEA-E4AB34EE9CAD}"/>
    <cellStyle name="Comma 2 4 2 2 3 2 5" xfId="8378" xr:uid="{4A9A4D5C-630E-4FB4-8DDD-328D59BC7187}"/>
    <cellStyle name="Comma 2 4 2 2 3 3" xfId="3924" xr:uid="{778DF968-B95C-48FF-9FEE-847B2CA46FAA}"/>
    <cellStyle name="Comma 2 4 2 2 3 3 2" xfId="15887" xr:uid="{A33A60E9-9775-4187-B0FE-F19B50B626EE}"/>
    <cellStyle name="Comma 2 4 2 2 3 3 3" xfId="21846" xr:uid="{80F66814-A35E-47A8-A667-EDC0E3F2BA47}"/>
    <cellStyle name="Comma 2 4 2 2 3 3 4" xfId="9904" xr:uid="{3C5C2370-2257-4A43-AA57-6009439B89AB}"/>
    <cellStyle name="Comma 2 4 2 2 3 4" xfId="12917" xr:uid="{2E617552-228E-485A-83BF-4F055EFD77FE}"/>
    <cellStyle name="Comma 2 4 2 2 3 5" xfId="18876" xr:uid="{7F7EC902-DF8C-4934-B66F-68C3416575AC}"/>
    <cellStyle name="Comma 2 4 2 2 3 6" xfId="6934" xr:uid="{FDE2D717-7E82-4E76-9CF5-475022471CDF}"/>
    <cellStyle name="Comma 2 4 2 2 4" xfId="1676" xr:uid="{00000000-0005-0000-0000-000020000000}"/>
    <cellStyle name="Comma 2 4 2 2 4 2" xfId="4646" xr:uid="{BFB8E865-56D4-4185-95AA-564976C718BE}"/>
    <cellStyle name="Comma 2 4 2 2 4 2 2" xfId="16609" xr:uid="{466383DD-9188-4B95-B739-0B69666463DA}"/>
    <cellStyle name="Comma 2 4 2 2 4 2 3" xfId="22568" xr:uid="{D839E862-B5F0-4AC4-B9AD-6611FF9AA0EC}"/>
    <cellStyle name="Comma 2 4 2 2 4 2 4" xfId="10626" xr:uid="{5F7777BA-43FA-4767-8F04-0DC0888EE11A}"/>
    <cellStyle name="Comma 2 4 2 2 4 3" xfId="13639" xr:uid="{C9D9D993-BB78-4D10-8175-0A8894427070}"/>
    <cellStyle name="Comma 2 4 2 2 4 4" xfId="19598" xr:uid="{1827AD54-DF01-4617-B13D-6F87CEE7ED65}"/>
    <cellStyle name="Comma 2 4 2 2 4 5" xfId="7656" xr:uid="{8FB3BB28-7A42-49CD-9677-E04B024B978A}"/>
    <cellStyle name="Comma 2 4 2 2 5" xfId="3202" xr:uid="{E0AE70C6-24C3-4B29-A633-028587A688A8}"/>
    <cellStyle name="Comma 2 4 2 2 5 2" xfId="15165" xr:uid="{603FBC21-5266-47E1-9A4B-C2112172C918}"/>
    <cellStyle name="Comma 2 4 2 2 5 3" xfId="21124" xr:uid="{7440FB49-F0FF-4DA5-A777-F84F5A1FA5D9}"/>
    <cellStyle name="Comma 2 4 2 2 5 4" xfId="9182" xr:uid="{DB35AD2C-E454-4410-AE56-CE40C4B75C52}"/>
    <cellStyle name="Comma 2 4 2 2 6" xfId="12195" xr:uid="{B07529CA-90D8-474E-8CA4-A108106B0134}"/>
    <cellStyle name="Comma 2 4 2 2 7" xfId="18154" xr:uid="{BFEBB96C-5E58-4C25-9DB0-786F63543D1A}"/>
    <cellStyle name="Comma 2 4 2 2 8" xfId="6212" xr:uid="{493D0CC8-E5E5-440C-8C42-4FE422E1DFF9}"/>
    <cellStyle name="Comma 2 4 2 3" xfId="348" xr:uid="{00000000-0005-0000-0000-000020000000}"/>
    <cellStyle name="Comma 2 4 2 3 2" xfId="696" xr:uid="{00000000-0005-0000-0000-000020000000}"/>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3" xfId="23754" xr:uid="{459B60C8-05A8-4520-A641-42F174EC3C85}"/>
    <cellStyle name="Comma 2 4 2 3 2 2 2 2 4" xfId="11812" xr:uid="{837AEA65-9E28-4130-ADB4-3B597E5BC889}"/>
    <cellStyle name="Comma 2 4 2 3 2 2 2 3" xfId="14825" xr:uid="{6757B9B8-3C40-4886-83DD-C29ACB7886E4}"/>
    <cellStyle name="Comma 2 4 2 3 2 2 2 4" xfId="20784" xr:uid="{AB95C0AE-F8E4-46C4-B0D7-4CA1154073A4}"/>
    <cellStyle name="Comma 2 4 2 3 2 2 2 5" xfId="8842" xr:uid="{05E8E3B8-4C73-46F1-83C3-79E4328107C6}"/>
    <cellStyle name="Comma 2 4 2 3 2 2 3" xfId="4388" xr:uid="{D198CAA3-8745-47D0-91D7-E4DA25FE99A8}"/>
    <cellStyle name="Comma 2 4 2 3 2 2 3 2" xfId="16351" xr:uid="{975B59E3-FF91-4BF2-861B-1E168812448C}"/>
    <cellStyle name="Comma 2 4 2 3 2 2 3 3" xfId="22310" xr:uid="{20DFD465-78E2-41E7-9BCE-7AB1FC347DCB}"/>
    <cellStyle name="Comma 2 4 2 3 2 2 3 4" xfId="10368" xr:uid="{95E21C39-130C-4BAD-90E6-E514C1C8487B}"/>
    <cellStyle name="Comma 2 4 2 3 2 2 4" xfId="13381" xr:uid="{DA37E2C1-0635-409B-8C3F-316C29B6DC9A}"/>
    <cellStyle name="Comma 2 4 2 3 2 2 5" xfId="19340" xr:uid="{CDDD1C29-D39F-4DB0-8ABB-6837267F794F}"/>
    <cellStyle name="Comma 2 4 2 3 2 2 6" xfId="7398" xr:uid="{6AADBAC3-E694-4F0B-85D5-C0044465E22F}"/>
    <cellStyle name="Comma 2 4 2 3 2 3" xfId="2140" xr:uid="{00000000-0005-0000-0000-000020000000}"/>
    <cellStyle name="Comma 2 4 2 3 2 3 2" xfId="5110" xr:uid="{5AB7A047-821F-41C1-9348-C0F115733681}"/>
    <cellStyle name="Comma 2 4 2 3 2 3 2 2" xfId="17073" xr:uid="{F3D7391A-3EDB-4D49-BC24-31128FDC4A64}"/>
    <cellStyle name="Comma 2 4 2 3 2 3 2 3" xfId="23032" xr:uid="{F504C5CF-FA18-443A-9974-7D14C8E97E69}"/>
    <cellStyle name="Comma 2 4 2 3 2 3 2 4" xfId="11090" xr:uid="{30132B68-24CE-438F-A299-B94242C31F30}"/>
    <cellStyle name="Comma 2 4 2 3 2 3 3" xfId="14103" xr:uid="{AE43CB0C-62A2-496D-BFFC-D8916596ACD4}"/>
    <cellStyle name="Comma 2 4 2 3 2 3 4" xfId="20062" xr:uid="{12150266-4327-48A3-8BD6-FAE87861DB30}"/>
    <cellStyle name="Comma 2 4 2 3 2 3 5" xfId="8120" xr:uid="{FE8D682E-C814-48CE-96D4-3C58309EE941}"/>
    <cellStyle name="Comma 2 4 2 3 2 4" xfId="3666" xr:uid="{7366EF14-D3C0-4B46-BF2D-8717989D3D77}"/>
    <cellStyle name="Comma 2 4 2 3 2 4 2" xfId="15629" xr:uid="{D91EC11C-8EFB-4F00-ACAA-079E5BD6F1FF}"/>
    <cellStyle name="Comma 2 4 2 3 2 4 3" xfId="21588" xr:uid="{912FD1B3-9739-4C2F-AD8C-E611C03EDF06}"/>
    <cellStyle name="Comma 2 4 2 3 2 4 4" xfId="9646" xr:uid="{F6F011AE-A588-4103-84B2-723E3AF0CF7A}"/>
    <cellStyle name="Comma 2 4 2 3 2 5" xfId="12659" xr:uid="{CC031E2B-2174-4541-94EF-1733BDDF68C1}"/>
    <cellStyle name="Comma 2 4 2 3 2 6" xfId="18618" xr:uid="{467AE06A-69B9-4862-9871-0E2065BC49FA}"/>
    <cellStyle name="Comma 2 4 2 3 2 7" xfId="6676" xr:uid="{46483171-E6D4-44C0-9916-A10F35ADA10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3" xfId="23406" xr:uid="{090E4D9C-A23A-46A3-A647-EAB9779F5641}"/>
    <cellStyle name="Comma 2 4 2 3 3 2 2 4" xfId="11464" xr:uid="{D7D6B129-AFD6-4C8F-8903-50EDE57B6058}"/>
    <cellStyle name="Comma 2 4 2 3 3 2 3" xfId="14477" xr:uid="{A8447496-9668-43D2-9312-431C92665B87}"/>
    <cellStyle name="Comma 2 4 2 3 3 2 4" xfId="20436" xr:uid="{B21870DA-4128-4C0C-8445-7A35DEA6CF74}"/>
    <cellStyle name="Comma 2 4 2 3 3 2 5" xfId="8494" xr:uid="{78488180-1D01-41E1-88C3-867328AA7F71}"/>
    <cellStyle name="Comma 2 4 2 3 3 3" xfId="4040" xr:uid="{B46AF496-65D7-4E0D-8082-492A6675F586}"/>
    <cellStyle name="Comma 2 4 2 3 3 3 2" xfId="16003" xr:uid="{43A59EE9-42D3-444E-9DB7-3667ADB8C32D}"/>
    <cellStyle name="Comma 2 4 2 3 3 3 3" xfId="21962" xr:uid="{78324D82-06DF-445C-8A76-5F14D3FD13F3}"/>
    <cellStyle name="Comma 2 4 2 3 3 3 4" xfId="10020" xr:uid="{D8EEDDB4-2F22-4928-BA3D-7C19CBDBF4D3}"/>
    <cellStyle name="Comma 2 4 2 3 3 4" xfId="13033" xr:uid="{F5E940C6-013C-4B3F-ADB1-79CA3DF91C06}"/>
    <cellStyle name="Comma 2 4 2 3 3 5" xfId="18992" xr:uid="{007726BD-F0CC-42F9-8E35-FA37C5A911FE}"/>
    <cellStyle name="Comma 2 4 2 3 3 6" xfId="7050" xr:uid="{E59562B3-0F46-48E1-80A1-9743DCBF6CBA}"/>
    <cellStyle name="Comma 2 4 2 3 4" xfId="1792" xr:uid="{00000000-0005-0000-0000-000020000000}"/>
    <cellStyle name="Comma 2 4 2 3 4 2" xfId="4762" xr:uid="{506C9B0B-2977-42CA-BA77-D9925D0203AB}"/>
    <cellStyle name="Comma 2 4 2 3 4 2 2" xfId="16725" xr:uid="{94390B0F-7784-49F8-A765-2A6242331581}"/>
    <cellStyle name="Comma 2 4 2 3 4 2 3" xfId="22684" xr:uid="{6DC6096F-5B4E-45C8-AB67-BF2D046AAF2F}"/>
    <cellStyle name="Comma 2 4 2 3 4 2 4" xfId="10742" xr:uid="{E2F36ADD-D371-41A1-9179-22568FA1F74B}"/>
    <cellStyle name="Comma 2 4 2 3 4 3" xfId="13755" xr:uid="{E59E3F0A-1368-46A8-B573-9E101E63D48C}"/>
    <cellStyle name="Comma 2 4 2 3 4 4" xfId="19714" xr:uid="{2F466ECC-46E4-4645-8CDC-1DA778F57763}"/>
    <cellStyle name="Comma 2 4 2 3 4 5" xfId="7772" xr:uid="{9E291717-803F-4940-A68D-6C308B8E6E13}"/>
    <cellStyle name="Comma 2 4 2 3 5" xfId="3318" xr:uid="{1B31710C-3B1B-47CB-80F0-D11664222675}"/>
    <cellStyle name="Comma 2 4 2 3 5 2" xfId="15281" xr:uid="{DAFE488F-F1DA-46E0-8B65-3BD5179A8BF7}"/>
    <cellStyle name="Comma 2 4 2 3 5 3" xfId="21240" xr:uid="{596BBAA2-0206-4CA2-8505-9976034C66F1}"/>
    <cellStyle name="Comma 2 4 2 3 5 4" xfId="9298" xr:uid="{3404E9D7-0AFF-4EE9-B38F-08BBDD97B5E5}"/>
    <cellStyle name="Comma 2 4 2 3 6" xfId="12311" xr:uid="{1FC5DD42-13CB-48C8-8EAB-6C94AACD9DC0}"/>
    <cellStyle name="Comma 2 4 2 3 7" xfId="18270" xr:uid="{F9326041-B42C-466F-9F13-C4A488E5C35A}"/>
    <cellStyle name="Comma 2 4 2 3 8" xfId="6328" xr:uid="{3E7F9102-CA49-40A3-AA19-5DD4D4B10518}"/>
    <cellStyle name="Comma 2 4 2 4" xfId="464" xr:uid="{00000000-0005-0000-0000-000020000000}"/>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3" xfId="23522" xr:uid="{9C64D517-D879-4863-9232-7D53E855DDD3}"/>
    <cellStyle name="Comma 2 4 2 4 2 2 2 4" xfId="11580" xr:uid="{766FFCF9-E28C-491B-AF9B-55AD3EAA1D8D}"/>
    <cellStyle name="Comma 2 4 2 4 2 2 3" xfId="14593" xr:uid="{5CFFC6CC-AD6A-44E3-8320-4CFB56FF7367}"/>
    <cellStyle name="Comma 2 4 2 4 2 2 4" xfId="20552" xr:uid="{FA12E692-FC14-4345-B4FF-25FFB6F09814}"/>
    <cellStyle name="Comma 2 4 2 4 2 2 5" xfId="8610" xr:uid="{0C3317F6-1353-4789-8877-95B88BA28809}"/>
    <cellStyle name="Comma 2 4 2 4 2 3" xfId="4156" xr:uid="{69AD52AA-F574-47C2-8755-86F5DF48B5D9}"/>
    <cellStyle name="Comma 2 4 2 4 2 3 2" xfId="16119" xr:uid="{C880FCAF-CD59-4686-86F8-9C79324E5070}"/>
    <cellStyle name="Comma 2 4 2 4 2 3 3" xfId="22078" xr:uid="{BC4B2625-7444-4C07-B68D-7F22D0A66D86}"/>
    <cellStyle name="Comma 2 4 2 4 2 3 4" xfId="10136" xr:uid="{293B9F25-76CE-41EB-A714-1757A11B950B}"/>
    <cellStyle name="Comma 2 4 2 4 2 4" xfId="13149" xr:uid="{3C733F1E-84A0-4966-9E1D-C220C7D986EB}"/>
    <cellStyle name="Comma 2 4 2 4 2 5" xfId="19108" xr:uid="{0D959714-5C0E-4399-92A3-4957C7F5C77D}"/>
    <cellStyle name="Comma 2 4 2 4 2 6" xfId="7166" xr:uid="{496F0FD5-9E7B-45B8-ADC2-7CB4E59D4DC8}"/>
    <cellStyle name="Comma 2 4 2 4 3" xfId="1908" xr:uid="{00000000-0005-0000-0000-000020000000}"/>
    <cellStyle name="Comma 2 4 2 4 3 2" xfId="4878" xr:uid="{5E2FCE92-764A-4F0F-BB37-E345CEEDD9BB}"/>
    <cellStyle name="Comma 2 4 2 4 3 2 2" xfId="16841" xr:uid="{14F3A86F-7A3A-4DFD-80BF-D1AED2AE642D}"/>
    <cellStyle name="Comma 2 4 2 4 3 2 3" xfId="22800" xr:uid="{169C8F6B-F236-47AD-80CC-07B765FE4B57}"/>
    <cellStyle name="Comma 2 4 2 4 3 2 4" xfId="10858" xr:uid="{CFEA1AF6-2C39-4AE0-8CDF-871A042B8A06}"/>
    <cellStyle name="Comma 2 4 2 4 3 3" xfId="13871" xr:uid="{459AF9BF-FE53-49BD-B1B0-B7A99A51BDE4}"/>
    <cellStyle name="Comma 2 4 2 4 3 4" xfId="19830" xr:uid="{BE650B19-A0E6-4013-8D70-5D7B7DE02A6F}"/>
    <cellStyle name="Comma 2 4 2 4 3 5" xfId="7888" xr:uid="{6FA1BB1C-5F7C-427F-B435-AF4282A563A2}"/>
    <cellStyle name="Comma 2 4 2 4 4" xfId="3434" xr:uid="{31AFA2F4-7586-4773-A654-1B276A3135F6}"/>
    <cellStyle name="Comma 2 4 2 4 4 2" xfId="15397" xr:uid="{C99F4584-55EF-4FD5-87D1-ADE6C89C8847}"/>
    <cellStyle name="Comma 2 4 2 4 4 3" xfId="21356" xr:uid="{80A890B2-F47E-409F-BF9D-5A970D3EF9E5}"/>
    <cellStyle name="Comma 2 4 2 4 4 4" xfId="9414" xr:uid="{BF65602B-D50D-4340-AB42-6265B8704EE7}"/>
    <cellStyle name="Comma 2 4 2 4 5" xfId="12427" xr:uid="{FD2DE6EB-448C-4AEA-B957-377C715A7AFA}"/>
    <cellStyle name="Comma 2 4 2 4 6" xfId="18386" xr:uid="{F2978A78-7739-4E2E-9C30-36D98FE99B56}"/>
    <cellStyle name="Comma 2 4 2 4 7" xfId="6444" xr:uid="{58123A64-63E2-462D-BB67-A8DE9B7455A1}"/>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3" xfId="23174" xr:uid="{F6277618-11AB-4A03-83DD-F5514B09E6A5}"/>
    <cellStyle name="Comma 2 4 2 5 2 2 4" xfId="11232" xr:uid="{D3F2B451-3387-4243-9BFB-94C865E3E5DC}"/>
    <cellStyle name="Comma 2 4 2 5 2 3" xfId="14245" xr:uid="{576E78A4-46D0-4368-9462-B3AAF1B4905D}"/>
    <cellStyle name="Comma 2 4 2 5 2 4" xfId="20204" xr:uid="{919BD8A8-A153-4072-9AC0-65AD317EF1E9}"/>
    <cellStyle name="Comma 2 4 2 5 2 5" xfId="8262" xr:uid="{2D537299-C144-4AD0-861C-640A8FBD9B0A}"/>
    <cellStyle name="Comma 2 4 2 5 3" xfId="3808" xr:uid="{BDA2861E-C0C5-4D3E-A7F6-781011736DD3}"/>
    <cellStyle name="Comma 2 4 2 5 3 2" xfId="15771" xr:uid="{2D893574-7D3C-4E6F-A2AC-82215C4786AB}"/>
    <cellStyle name="Comma 2 4 2 5 3 3" xfId="21730" xr:uid="{73F15D66-33C7-4B62-AE36-DE7021554ADA}"/>
    <cellStyle name="Comma 2 4 2 5 3 4" xfId="9788" xr:uid="{A56B4A1C-DD28-4F74-8661-F17B14F22387}"/>
    <cellStyle name="Comma 2 4 2 5 4" xfId="12801" xr:uid="{722241B2-711C-4FA6-9BCF-32CD37C94A48}"/>
    <cellStyle name="Comma 2 4 2 5 5" xfId="18760" xr:uid="{FB00A691-4345-4F0F-8A45-5EE55BA7F9BB}"/>
    <cellStyle name="Comma 2 4 2 5 6" xfId="6818" xr:uid="{80329690-E96F-4415-B873-48312BF83A01}"/>
    <cellStyle name="Comma 2 4 2 6" xfId="1560" xr:uid="{00000000-0005-0000-0000-000020000000}"/>
    <cellStyle name="Comma 2 4 2 6 2" xfId="4530" xr:uid="{670DCB83-AE9A-4759-8AD8-6C42D2DBF861}"/>
    <cellStyle name="Comma 2 4 2 6 2 2" xfId="16493" xr:uid="{2C10E088-826E-4DD9-BEBF-6BFF24BEC18F}"/>
    <cellStyle name="Comma 2 4 2 6 2 3" xfId="22452" xr:uid="{5CEE9C25-C10A-48F9-BAC9-3EEE1186A850}"/>
    <cellStyle name="Comma 2 4 2 6 2 4" xfId="10510" xr:uid="{E6F6460A-85AE-4BBD-B088-1EA4E8F7C2BC}"/>
    <cellStyle name="Comma 2 4 2 6 3" xfId="13523" xr:uid="{75515BCD-D58D-43F2-BA99-23B5C735EC25}"/>
    <cellStyle name="Comma 2 4 2 6 4" xfId="19482" xr:uid="{2DA99EA9-9DC9-4951-95A1-EF3BEF73F470}"/>
    <cellStyle name="Comma 2 4 2 6 5" xfId="7540" xr:uid="{010B8391-17E6-4A69-9B5F-8D996D8F9779}"/>
    <cellStyle name="Comma 2 4 2 7" xfId="3086" xr:uid="{4D3D1AD6-D10F-4E89-A0C8-2E63577945EE}"/>
    <cellStyle name="Comma 2 4 2 7 2" xfId="15049" xr:uid="{78824F84-FCB0-4302-AC60-B4DE88185332}"/>
    <cellStyle name="Comma 2 4 2 7 3" xfId="21008" xr:uid="{B9BE42D1-D6CC-4D63-BE91-E24F2FC31150}"/>
    <cellStyle name="Comma 2 4 2 7 4" xfId="9066" xr:uid="{C2D01BCA-476D-4EAB-AB64-E874135F6AAF}"/>
    <cellStyle name="Comma 2 4 2 8" xfId="12079" xr:uid="{0824B130-CF6C-4DF9-A975-DC6AC1DF284A}"/>
    <cellStyle name="Comma 2 4 2 9" xfId="18038" xr:uid="{D40750AD-BEBD-4554-B68E-02FF25D79650}"/>
    <cellStyle name="Comma 2 4 3" xfId="174" xr:uid="{00000000-0005-0000-0000-000020000000}"/>
    <cellStyle name="Comma 2 4 3 2" xfId="522" xr:uid="{00000000-0005-0000-0000-000020000000}"/>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3" xfId="23580" xr:uid="{9CDC64CE-5C30-4ED4-87E0-33EE33116963}"/>
    <cellStyle name="Comma 2 4 3 2 2 2 2 4" xfId="11638" xr:uid="{726DD84C-AFE7-4AF4-9CB2-3CF1D0C4A89A}"/>
    <cellStyle name="Comma 2 4 3 2 2 2 3" xfId="14651" xr:uid="{2DF55396-C52E-4360-AB43-6E3A3960E491}"/>
    <cellStyle name="Comma 2 4 3 2 2 2 4" xfId="20610" xr:uid="{71756516-4D3C-4B43-AD38-F419E16BA3AA}"/>
    <cellStyle name="Comma 2 4 3 2 2 2 5" xfId="8668" xr:uid="{A9FC4A7A-E10C-4008-8413-4BC02082BFBF}"/>
    <cellStyle name="Comma 2 4 3 2 2 3" xfId="4214" xr:uid="{B94F78F7-363B-4483-93F9-357D87AA0391}"/>
    <cellStyle name="Comma 2 4 3 2 2 3 2" xfId="16177" xr:uid="{DB6C63C0-56A8-45A7-BF2B-B65AB39CB860}"/>
    <cellStyle name="Comma 2 4 3 2 2 3 3" xfId="22136" xr:uid="{62DD8FD1-93E3-4F95-AA07-498066E12EDF}"/>
    <cellStyle name="Comma 2 4 3 2 2 3 4" xfId="10194" xr:uid="{F8E6CE3A-DB5F-4822-ADAC-1118F2A90BD5}"/>
    <cellStyle name="Comma 2 4 3 2 2 4" xfId="13207" xr:uid="{4938A214-341A-4971-9D2A-C9C09C2CB17C}"/>
    <cellStyle name="Comma 2 4 3 2 2 5" xfId="19166" xr:uid="{BCDCA4B0-2778-4DA0-8A5A-1D571953E56B}"/>
    <cellStyle name="Comma 2 4 3 2 2 6" xfId="7224" xr:uid="{B3EC7303-5CDD-4A90-BC29-69E56B4ACC13}"/>
    <cellStyle name="Comma 2 4 3 2 3" xfId="1966" xr:uid="{00000000-0005-0000-0000-000020000000}"/>
    <cellStyle name="Comma 2 4 3 2 3 2" xfId="4936" xr:uid="{E649E3D0-B4D0-4408-B4AB-17BDEC930736}"/>
    <cellStyle name="Comma 2 4 3 2 3 2 2" xfId="16899" xr:uid="{ED374B24-5D1D-4DF2-9F87-5FD6C0E62624}"/>
    <cellStyle name="Comma 2 4 3 2 3 2 3" xfId="22858" xr:uid="{767A64CA-593E-4D82-A25A-3C1C5B4A28EF}"/>
    <cellStyle name="Comma 2 4 3 2 3 2 4" xfId="10916" xr:uid="{6A0BEFF8-A31C-49EA-8BAE-9874C6B51C17}"/>
    <cellStyle name="Comma 2 4 3 2 3 3" xfId="13929" xr:uid="{2A3237B6-6581-461D-9778-2A8D0FDE2817}"/>
    <cellStyle name="Comma 2 4 3 2 3 4" xfId="19888" xr:uid="{94BF784C-1097-4A5A-BCD5-9382F47956CE}"/>
    <cellStyle name="Comma 2 4 3 2 3 5" xfId="7946" xr:uid="{814B2593-957E-4F60-8B08-3A6BB380F7E7}"/>
    <cellStyle name="Comma 2 4 3 2 4" xfId="3492" xr:uid="{70641A64-93A7-4703-884D-DBCD28057557}"/>
    <cellStyle name="Comma 2 4 3 2 4 2" xfId="15455" xr:uid="{86B88A98-DFE9-4F2F-B2C2-A623472A1E22}"/>
    <cellStyle name="Comma 2 4 3 2 4 3" xfId="21414" xr:uid="{7485E369-27D8-4110-8911-F9CC1E64F04E}"/>
    <cellStyle name="Comma 2 4 3 2 4 4" xfId="9472" xr:uid="{0C5A5561-A222-40C3-9E49-388B86732E75}"/>
    <cellStyle name="Comma 2 4 3 2 5" xfId="12485" xr:uid="{6B295901-E4BF-494B-B241-993CC5B3B4EA}"/>
    <cellStyle name="Comma 2 4 3 2 6" xfId="18444" xr:uid="{F3DFE0FC-EF1C-4013-A897-5CC94F895E00}"/>
    <cellStyle name="Comma 2 4 3 2 7" xfId="6502" xr:uid="{880E820A-A900-4E84-8369-2005E59BC644}"/>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3" xfId="23232" xr:uid="{7D322B10-E4CE-4D00-B050-78148FA7455C}"/>
    <cellStyle name="Comma 2 4 3 3 2 2 4" xfId="11290" xr:uid="{943134DF-6F71-4C3C-A511-EF5A601B6F52}"/>
    <cellStyle name="Comma 2 4 3 3 2 3" xfId="14303" xr:uid="{DF8CC2AC-7FE6-4D9F-A5B6-E767471AA829}"/>
    <cellStyle name="Comma 2 4 3 3 2 4" xfId="20262" xr:uid="{5B66E05B-C1C4-4B26-BFCA-ACF13C8B51B5}"/>
    <cellStyle name="Comma 2 4 3 3 2 5" xfId="8320" xr:uid="{A7F15A63-2DDE-43C4-855A-EB80E2AADC15}"/>
    <cellStyle name="Comma 2 4 3 3 3" xfId="3866" xr:uid="{C4D5C14B-6EBA-4966-B0F5-F3F098B474FB}"/>
    <cellStyle name="Comma 2 4 3 3 3 2" xfId="15829" xr:uid="{81A1EF07-DA0B-4838-A5A0-974D4C12F25C}"/>
    <cellStyle name="Comma 2 4 3 3 3 3" xfId="21788" xr:uid="{5680A6EF-BAB9-4608-B8C7-5D4531493E3B}"/>
    <cellStyle name="Comma 2 4 3 3 3 4" xfId="9846" xr:uid="{CDD5AB24-48C8-48F8-93E7-A76F2A6D2BCA}"/>
    <cellStyle name="Comma 2 4 3 3 4" xfId="12859" xr:uid="{BFDD60B1-C55E-429B-BAA6-4A90D2A9028A}"/>
    <cellStyle name="Comma 2 4 3 3 5" xfId="18818" xr:uid="{49EA91A0-FE36-4414-A1BE-472BA81A4A78}"/>
    <cellStyle name="Comma 2 4 3 3 6" xfId="6876" xr:uid="{F66AE0F4-478F-47AD-B009-039A0B635C3D}"/>
    <cellStyle name="Comma 2 4 3 4" xfId="1618" xr:uid="{00000000-0005-0000-0000-000020000000}"/>
    <cellStyle name="Comma 2 4 3 4 2" xfId="4588" xr:uid="{7E10E9C5-C64A-4992-A211-36FFFA18249F}"/>
    <cellStyle name="Comma 2 4 3 4 2 2" xfId="16551" xr:uid="{F230FF47-7388-4E4E-82CF-9B99BE7B8288}"/>
    <cellStyle name="Comma 2 4 3 4 2 3" xfId="22510" xr:uid="{3BE13761-0367-4AE6-9967-A7BAEE454730}"/>
    <cellStyle name="Comma 2 4 3 4 2 4" xfId="10568" xr:uid="{A618CF2C-7088-4439-9633-CFACD4717EF8}"/>
    <cellStyle name="Comma 2 4 3 4 3" xfId="13581" xr:uid="{FDC35E97-17A5-4974-9534-66CCBDB3E66A}"/>
    <cellStyle name="Comma 2 4 3 4 4" xfId="19540" xr:uid="{616E7003-F172-4557-9023-1233A1B68BCF}"/>
    <cellStyle name="Comma 2 4 3 4 5" xfId="7598" xr:uid="{62F68428-3C22-4E85-8F69-20F906D09B46}"/>
    <cellStyle name="Comma 2 4 3 5" xfId="3144" xr:uid="{379F7BA3-766E-4062-AFEC-009CD032CB0F}"/>
    <cellStyle name="Comma 2 4 3 5 2" xfId="15107" xr:uid="{EB195A40-2B12-4D7C-B7AE-C6E7B94C722D}"/>
    <cellStyle name="Comma 2 4 3 5 3" xfId="21066" xr:uid="{77434676-4E60-47F4-A43C-171B3EEE0A82}"/>
    <cellStyle name="Comma 2 4 3 5 4" xfId="9124" xr:uid="{8171D801-E4EF-44FE-A206-988498C393F8}"/>
    <cellStyle name="Comma 2 4 3 6" xfId="12137" xr:uid="{5029467E-2344-4BFD-88A6-B6F028BAF0C9}"/>
    <cellStyle name="Comma 2 4 3 7" xfId="18096" xr:uid="{686940F4-2BE4-4841-8596-9DB0DDCBB2DF}"/>
    <cellStyle name="Comma 2 4 3 8" xfId="6154" xr:uid="{01F30055-B97C-4518-918F-61ADF6AEB5AA}"/>
    <cellStyle name="Comma 2 4 4" xfId="290" xr:uid="{00000000-0005-0000-0000-000020000000}"/>
    <cellStyle name="Comma 2 4 4 2" xfId="638" xr:uid="{00000000-0005-0000-0000-000020000000}"/>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3" xfId="23696" xr:uid="{FF454456-4BFC-4049-946A-1BE54F317E35}"/>
    <cellStyle name="Comma 2 4 4 2 2 2 2 4" xfId="11754" xr:uid="{5525DCE2-C9BE-4151-9DBB-4CD11553E39A}"/>
    <cellStyle name="Comma 2 4 4 2 2 2 3" xfId="14767" xr:uid="{032CECCD-3129-405A-A977-35EC85263417}"/>
    <cellStyle name="Comma 2 4 4 2 2 2 4" xfId="20726" xr:uid="{2F774996-439F-4995-B4CA-CE7F2EA0BC15}"/>
    <cellStyle name="Comma 2 4 4 2 2 2 5" xfId="8784" xr:uid="{226523DA-A2FA-41C9-B460-53EF0D116F31}"/>
    <cellStyle name="Comma 2 4 4 2 2 3" xfId="4330" xr:uid="{322645DD-9358-40B9-8617-07AF57251F2D}"/>
    <cellStyle name="Comma 2 4 4 2 2 3 2" xfId="16293" xr:uid="{71093746-9257-4AC8-B964-5EBC75438D20}"/>
    <cellStyle name="Comma 2 4 4 2 2 3 3" xfId="22252" xr:uid="{8A3F461D-5114-40ED-A836-AC6481438DFA}"/>
    <cellStyle name="Comma 2 4 4 2 2 3 4" xfId="10310" xr:uid="{9F00F555-BE43-4AFA-89BD-196E369C3BFD}"/>
    <cellStyle name="Comma 2 4 4 2 2 4" xfId="13323" xr:uid="{D4E3873E-6B16-477C-ACBC-6A2BF9F0D489}"/>
    <cellStyle name="Comma 2 4 4 2 2 5" xfId="19282" xr:uid="{6BE6B2B8-8470-4D36-98FF-57040A0773C2}"/>
    <cellStyle name="Comma 2 4 4 2 2 6" xfId="7340" xr:uid="{2EB8CC6E-D65C-4C8C-8221-B272F56BD2B3}"/>
    <cellStyle name="Comma 2 4 4 2 3" xfId="2082" xr:uid="{00000000-0005-0000-0000-000020000000}"/>
    <cellStyle name="Comma 2 4 4 2 3 2" xfId="5052" xr:uid="{A2874F6F-DBB9-4401-960C-094AD609E7DD}"/>
    <cellStyle name="Comma 2 4 4 2 3 2 2" xfId="17015" xr:uid="{FEEF5148-F4D6-4CC6-9C04-C2C76B5D7D61}"/>
    <cellStyle name="Comma 2 4 4 2 3 2 3" xfId="22974" xr:uid="{F0C747DC-411B-49DA-9171-94FEE6E950D5}"/>
    <cellStyle name="Comma 2 4 4 2 3 2 4" xfId="11032" xr:uid="{2ACA75DC-5711-414C-8B39-F07B0545E50B}"/>
    <cellStyle name="Comma 2 4 4 2 3 3" xfId="14045" xr:uid="{158CB4B9-1902-4879-BCCF-B4911DC48863}"/>
    <cellStyle name="Comma 2 4 4 2 3 4" xfId="20004" xr:uid="{49E7E878-6C0F-4023-AB51-14503F9F287B}"/>
    <cellStyle name="Comma 2 4 4 2 3 5" xfId="8062" xr:uid="{F39714B5-770F-48DB-A2B3-31BAAE526367}"/>
    <cellStyle name="Comma 2 4 4 2 4" xfId="3608" xr:uid="{59D7A681-D19A-414D-8F39-738C30C34564}"/>
    <cellStyle name="Comma 2 4 4 2 4 2" xfId="15571" xr:uid="{ABE79790-0EFE-48A2-93CE-C1B389331CDF}"/>
    <cellStyle name="Comma 2 4 4 2 4 3" xfId="21530" xr:uid="{F9FBB765-A095-4D4C-949E-EF7EF8739303}"/>
    <cellStyle name="Comma 2 4 4 2 4 4" xfId="9588" xr:uid="{17C3CFDF-EE4C-407E-941C-38DADDD22585}"/>
    <cellStyle name="Comma 2 4 4 2 5" xfId="12601" xr:uid="{79C9FE60-FB06-47C3-873B-84D12E6A982D}"/>
    <cellStyle name="Comma 2 4 4 2 6" xfId="18560" xr:uid="{D56C61EE-0066-4634-9D77-B57434B01AD0}"/>
    <cellStyle name="Comma 2 4 4 2 7" xfId="6618" xr:uid="{EE67380B-C2DB-42F3-96F1-5ACEBDD58D98}"/>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3" xfId="23348" xr:uid="{E66E56DE-504B-427E-800D-9B839B4126E2}"/>
    <cellStyle name="Comma 2 4 4 3 2 2 4" xfId="11406" xr:uid="{931D6E97-3A6D-419C-880E-00DB5AE70281}"/>
    <cellStyle name="Comma 2 4 4 3 2 3" xfId="14419" xr:uid="{EFE448D9-8231-4636-B3B7-7440B2031222}"/>
    <cellStyle name="Comma 2 4 4 3 2 4" xfId="20378" xr:uid="{2C2B2AB9-5ED5-4C4D-B65F-8AAA98AD23D2}"/>
    <cellStyle name="Comma 2 4 4 3 2 5" xfId="8436" xr:uid="{9F2D507E-30E4-46A7-8762-F726ED159D54}"/>
    <cellStyle name="Comma 2 4 4 3 3" xfId="3982" xr:uid="{C97E29A9-B3A1-4FBD-B93C-03F37BD94DE9}"/>
    <cellStyle name="Comma 2 4 4 3 3 2" xfId="15945" xr:uid="{23B96F1B-3D54-4D9E-B5EE-19DE801276C9}"/>
    <cellStyle name="Comma 2 4 4 3 3 3" xfId="21904" xr:uid="{D4EB1EA3-D695-43A0-A814-726F827347EA}"/>
    <cellStyle name="Comma 2 4 4 3 3 4" xfId="9962" xr:uid="{C1FEFAEB-30C5-46B8-9C6E-E4A2ECBCD88A}"/>
    <cellStyle name="Comma 2 4 4 3 4" xfId="12975" xr:uid="{F9FEC75B-A370-4E77-92B6-E833CAAE4232}"/>
    <cellStyle name="Comma 2 4 4 3 5" xfId="18934" xr:uid="{10B4F4A1-8A14-4259-8B1D-66453F6E1EC5}"/>
    <cellStyle name="Comma 2 4 4 3 6" xfId="6992" xr:uid="{8D3BCCD2-9538-419A-B6AC-2847780A44EE}"/>
    <cellStyle name="Comma 2 4 4 4" xfId="1734" xr:uid="{00000000-0005-0000-0000-000020000000}"/>
    <cellStyle name="Comma 2 4 4 4 2" xfId="4704" xr:uid="{A76E4975-551C-466C-BD9B-8C0D94DE7FBF}"/>
    <cellStyle name="Comma 2 4 4 4 2 2" xfId="16667" xr:uid="{654617B5-D1ED-4B39-A36C-AC4AE4506B22}"/>
    <cellStyle name="Comma 2 4 4 4 2 3" xfId="22626" xr:uid="{AE5F74B5-9010-4DB0-812C-5539031983C0}"/>
    <cellStyle name="Comma 2 4 4 4 2 4" xfId="10684" xr:uid="{54B236F3-AB0B-4A7C-87C2-76EF9A1E85A4}"/>
    <cellStyle name="Comma 2 4 4 4 3" xfId="13697" xr:uid="{B2D726A8-3F38-49E0-A280-5D7744039DED}"/>
    <cellStyle name="Comma 2 4 4 4 4" xfId="19656" xr:uid="{4FCD2F48-EF00-4EDC-A881-59D95605A7B5}"/>
    <cellStyle name="Comma 2 4 4 4 5" xfId="7714" xr:uid="{C6302B44-FC33-4251-934E-631BCDD94B3E}"/>
    <cellStyle name="Comma 2 4 4 5" xfId="3260" xr:uid="{8317ABDD-1E5E-4ADC-9C88-24A8DB929B97}"/>
    <cellStyle name="Comma 2 4 4 5 2" xfId="15223" xr:uid="{D514487E-8B48-40FA-A627-5F24FB9A3907}"/>
    <cellStyle name="Comma 2 4 4 5 3" xfId="21182" xr:uid="{5F6B6A4C-EF3A-4FD4-A0B4-02B854C29037}"/>
    <cellStyle name="Comma 2 4 4 5 4" xfId="9240" xr:uid="{615AADD8-C035-4D18-856C-FEF2674F9F08}"/>
    <cellStyle name="Comma 2 4 4 6" xfId="12253" xr:uid="{F48DA534-D19A-477E-8DAE-2CBA76635A94}"/>
    <cellStyle name="Comma 2 4 4 7" xfId="18212" xr:uid="{97CD09C3-3331-44CF-BCD3-30704460300C}"/>
    <cellStyle name="Comma 2 4 4 8" xfId="6270" xr:uid="{00C81ED7-17EC-4929-9485-F9EF0ECF35BB}"/>
    <cellStyle name="Comma 2 4 5" xfId="406" xr:uid="{00000000-0005-0000-0000-000020000000}"/>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3" xfId="23464" xr:uid="{180ECAF5-69FE-46E9-9AF5-C6EE5164737C}"/>
    <cellStyle name="Comma 2 4 5 2 2 2 4" xfId="11522" xr:uid="{6C313E0B-200F-4144-BE0C-42F64795F2E4}"/>
    <cellStyle name="Comma 2 4 5 2 2 3" xfId="14535" xr:uid="{345514B2-DE73-45BA-8C00-0F658C420555}"/>
    <cellStyle name="Comma 2 4 5 2 2 4" xfId="20494" xr:uid="{57C3BE63-647F-4630-8182-004D3B4D61FC}"/>
    <cellStyle name="Comma 2 4 5 2 2 5" xfId="8552" xr:uid="{2F084279-9343-4997-B0BC-29A8CBD9C185}"/>
    <cellStyle name="Comma 2 4 5 2 3" xfId="4098" xr:uid="{CCA1FA67-B166-4C5F-A854-AEC3BB5A9546}"/>
    <cellStyle name="Comma 2 4 5 2 3 2" xfId="16061" xr:uid="{33A09402-7C46-47A6-A762-2EBD8757334A}"/>
    <cellStyle name="Comma 2 4 5 2 3 3" xfId="22020" xr:uid="{D208986C-C01F-4651-9900-149A66DEB985}"/>
    <cellStyle name="Comma 2 4 5 2 3 4" xfId="10078" xr:uid="{6A26F44F-F5ED-4F19-A683-C69680D3F96C}"/>
    <cellStyle name="Comma 2 4 5 2 4" xfId="13091" xr:uid="{5AE9C883-365A-4F95-80D5-B124FEF44539}"/>
    <cellStyle name="Comma 2 4 5 2 5" xfId="19050" xr:uid="{74DCA4A9-47EE-4C0B-8D1A-1C04C416218A}"/>
    <cellStyle name="Comma 2 4 5 2 6" xfId="7108" xr:uid="{DE7362ED-9600-4F0E-BEF6-2CABD13F2476}"/>
    <cellStyle name="Comma 2 4 5 3" xfId="1850" xr:uid="{00000000-0005-0000-0000-000020000000}"/>
    <cellStyle name="Comma 2 4 5 3 2" xfId="4820" xr:uid="{81D6F60A-3027-4C20-9CA3-E7355CA3071E}"/>
    <cellStyle name="Comma 2 4 5 3 2 2" xfId="16783" xr:uid="{ABB876D2-242B-4BDD-B268-A4B4DE437A94}"/>
    <cellStyle name="Comma 2 4 5 3 2 3" xfId="22742" xr:uid="{33911184-183A-425E-8DD8-BC8C0676A3C3}"/>
    <cellStyle name="Comma 2 4 5 3 2 4" xfId="10800" xr:uid="{A2CEA3C9-CEF6-4174-BFC2-625D1883BB26}"/>
    <cellStyle name="Comma 2 4 5 3 3" xfId="13813" xr:uid="{A2BE4717-8EA9-4BAD-BA16-077F92E7B105}"/>
    <cellStyle name="Comma 2 4 5 3 4" xfId="19772" xr:uid="{A360C917-A65D-46D0-B0FA-E52B5263A6B6}"/>
    <cellStyle name="Comma 2 4 5 3 5" xfId="7830" xr:uid="{72CD3D5E-5A48-45DF-A821-E2A8B7C43124}"/>
    <cellStyle name="Comma 2 4 5 4" xfId="3376" xr:uid="{8A471A6C-A242-4D32-97D4-7219647E99E9}"/>
    <cellStyle name="Comma 2 4 5 4 2" xfId="15339" xr:uid="{9DD0E16C-3759-44F3-A838-FBDDA156C531}"/>
    <cellStyle name="Comma 2 4 5 4 3" xfId="21298" xr:uid="{543409F9-AD9F-411B-B6D7-91DE512D3554}"/>
    <cellStyle name="Comma 2 4 5 4 4" xfId="9356" xr:uid="{24BC9917-C86B-49EB-897B-9F547FA22092}"/>
    <cellStyle name="Comma 2 4 5 5" xfId="12369" xr:uid="{B9E463C2-2AF7-4969-88CC-8FCFAC221A17}"/>
    <cellStyle name="Comma 2 4 5 6" xfId="18328" xr:uid="{1405BAF2-ECAC-49DD-B23B-54033A7CA2C3}"/>
    <cellStyle name="Comma 2 4 5 7" xfId="6386" xr:uid="{D0889768-3B85-4B23-BBE5-9F97A844E44D}"/>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3" xfId="23116" xr:uid="{8F9EFFC5-8EC7-4564-AC4F-90EBBCF8F2C9}"/>
    <cellStyle name="Comma 2 4 6 2 2 4" xfId="11174" xr:uid="{749A1DF1-0CBA-49F4-919F-30F836991054}"/>
    <cellStyle name="Comma 2 4 6 2 3" xfId="14187" xr:uid="{46C8AF57-35D1-44D0-92BA-4EAD0DBDF3E5}"/>
    <cellStyle name="Comma 2 4 6 2 4" xfId="20146" xr:uid="{F8A60902-A89B-4491-AADD-A005B881B6D5}"/>
    <cellStyle name="Comma 2 4 6 2 5" xfId="8204" xr:uid="{C8CA6439-FD72-4A3E-8968-AE27903E2BCE}"/>
    <cellStyle name="Comma 2 4 6 3" xfId="3750" xr:uid="{CB0E30BB-CC76-4266-93D6-2FEBBE257895}"/>
    <cellStyle name="Comma 2 4 6 3 2" xfId="15713" xr:uid="{67869A41-76BC-4B65-B26B-C7701DD14DE8}"/>
    <cellStyle name="Comma 2 4 6 3 3" xfId="21672" xr:uid="{FC646F95-69C3-41C4-833C-C7EF7E84679E}"/>
    <cellStyle name="Comma 2 4 6 3 4" xfId="9730" xr:uid="{5E71CB01-D2C8-4307-95EF-D312F08980AA}"/>
    <cellStyle name="Comma 2 4 6 4" xfId="12743" xr:uid="{261E4520-27E4-4613-8830-19B5B1D829B1}"/>
    <cellStyle name="Comma 2 4 6 5" xfId="18702" xr:uid="{AF616003-7990-4BE7-9062-505BD4696E1B}"/>
    <cellStyle name="Comma 2 4 6 6" xfId="6760" xr:uid="{F041D7DE-432A-4280-A9E9-35C4558B1631}"/>
    <cellStyle name="Comma 2 4 7" xfId="1502" xr:uid="{00000000-0005-0000-0000-000020000000}"/>
    <cellStyle name="Comma 2 4 7 2" xfId="4472" xr:uid="{0B532F2B-2B7B-46FC-90C9-A2240B33B132}"/>
    <cellStyle name="Comma 2 4 7 2 2" xfId="16435" xr:uid="{C2DA745A-87CE-4516-B368-91843AC298D9}"/>
    <cellStyle name="Comma 2 4 7 2 3" xfId="22394" xr:uid="{18543140-A71E-4A2D-9E0A-679D43B81C63}"/>
    <cellStyle name="Comma 2 4 7 2 4" xfId="10452" xr:uid="{27F64F86-0801-4B9A-BA12-EC4DE4BC01FE}"/>
    <cellStyle name="Comma 2 4 7 3" xfId="13465" xr:uid="{BC4ED481-B7F6-496B-972E-6198C541EBE9}"/>
    <cellStyle name="Comma 2 4 7 4" xfId="19424" xr:uid="{3A0A8286-A467-4E81-80A9-399E3EF8563E}"/>
    <cellStyle name="Comma 2 4 7 5" xfId="7482" xr:uid="{AD38BF3C-0923-457C-B893-7AF5A6E4A99F}"/>
    <cellStyle name="Comma 2 4 8" xfId="2946" xr:uid="{00000000-0005-0000-0000-000020000000}"/>
    <cellStyle name="Comma 2 4 8 2" xfId="5916" xr:uid="{957AC1FF-803A-4EAE-8AFA-4CD6228C2017}"/>
    <cellStyle name="Comma 2 4 8 2 2" xfId="17879" xr:uid="{7B72DFBC-8A99-4775-A854-26C74E9029DE}"/>
    <cellStyle name="Comma 2 4 8 2 3" xfId="23838" xr:uid="{034DF27E-3A2F-4092-83EC-69A0E049A94E}"/>
    <cellStyle name="Comma 2 4 8 2 4" xfId="11896" xr:uid="{1E21F321-103D-4ED1-ADBF-E9EFDE38E00F}"/>
    <cellStyle name="Comma 2 4 8 3" xfId="14909" xr:uid="{C2C14B17-E4E2-45FE-B05A-55FF996AAD79}"/>
    <cellStyle name="Comma 2 4 8 4" xfId="20868" xr:uid="{52FB1852-EC7F-4BFE-8B28-414544AEBF5C}"/>
    <cellStyle name="Comma 2 4 8 5" xfId="8926" xr:uid="{DB49E0EB-0A54-421F-A4A6-463E7DBAF1A8}"/>
    <cellStyle name="Comma 2 4 9" xfId="3028" xr:uid="{072FEDEA-814A-4D8D-B265-405FB72BF306}"/>
    <cellStyle name="Comma 2 4 9 2" xfId="14991" xr:uid="{9C9235BF-85FE-46E3-888C-A7AE95347E0D}"/>
    <cellStyle name="Comma 2 4 9 3" xfId="20950" xr:uid="{866DD703-98B2-475B-95C3-308EC193637F}"/>
    <cellStyle name="Comma 2 4 9 4" xfId="9008" xr:uid="{595BB3A3-FE7A-4AD1-A049-FFBF270D8DED}"/>
    <cellStyle name="Comma 2 5" xfId="65" xr:uid="{00000000-0005-0000-0000-000001000000}"/>
    <cellStyle name="Comma 2 5 10" xfId="17987" xr:uid="{1E55184F-19CA-4F75-8E1F-531CCC6C7CBC}"/>
    <cellStyle name="Comma 2 5 11" xfId="6045" xr:uid="{2D9751E2-8D5C-4932-8991-379376E0CFEB}"/>
    <cellStyle name="Comma 2 5 2" xfId="123" xr:uid="{00000000-0005-0000-0000-000001000000}"/>
    <cellStyle name="Comma 2 5 2 10" xfId="6103" xr:uid="{713BA746-8875-427B-908D-DA734FE7A004}"/>
    <cellStyle name="Comma 2 5 2 2" xfId="239" xr:uid="{00000000-0005-0000-0000-000001000000}"/>
    <cellStyle name="Comma 2 5 2 2 2" xfId="587" xr:uid="{00000000-0005-0000-0000-000001000000}"/>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3" xfId="23645" xr:uid="{6F136917-E41A-48C1-AACC-E86A7551E04B}"/>
    <cellStyle name="Comma 2 5 2 2 2 2 2 2 4" xfId="11703" xr:uid="{F9B0C49C-7073-4E8B-AEDC-ECD01CACC08B}"/>
    <cellStyle name="Comma 2 5 2 2 2 2 2 3" xfId="14716" xr:uid="{A1B6C670-CDAB-4B88-82CB-BDC4C6F50352}"/>
    <cellStyle name="Comma 2 5 2 2 2 2 2 4" xfId="20675" xr:uid="{6749D4AF-859D-49CB-A8D8-AC1B3F074CEE}"/>
    <cellStyle name="Comma 2 5 2 2 2 2 2 5" xfId="8733" xr:uid="{B3D68E2F-6375-40AD-B9BA-6814AFFA5AAE}"/>
    <cellStyle name="Comma 2 5 2 2 2 2 3" xfId="4279" xr:uid="{8412457E-1DD6-4A73-8D7D-71414EE948A4}"/>
    <cellStyle name="Comma 2 5 2 2 2 2 3 2" xfId="16242" xr:uid="{8170721F-4DDD-4B19-A7CA-2BA15A8995EB}"/>
    <cellStyle name="Comma 2 5 2 2 2 2 3 3" xfId="22201" xr:uid="{A0DD6E94-6F82-4C65-A001-E7C7C208C44E}"/>
    <cellStyle name="Comma 2 5 2 2 2 2 3 4" xfId="10259" xr:uid="{92E367A0-7915-4B29-9007-B736490A4C83}"/>
    <cellStyle name="Comma 2 5 2 2 2 2 4" xfId="13272" xr:uid="{6FBA19CF-797F-418C-B1E6-04F90155759D}"/>
    <cellStyle name="Comma 2 5 2 2 2 2 5" xfId="19231" xr:uid="{8A8A92CC-1D60-4A92-952D-8D416F83A5CD}"/>
    <cellStyle name="Comma 2 5 2 2 2 2 6" xfId="7289" xr:uid="{50B3FF43-F966-4A06-8876-9177955F8590}"/>
    <cellStyle name="Comma 2 5 2 2 2 3" xfId="2031" xr:uid="{00000000-0005-0000-0000-000001000000}"/>
    <cellStyle name="Comma 2 5 2 2 2 3 2" xfId="5001" xr:uid="{248871A5-50BB-4E48-8C39-82D316DA28F6}"/>
    <cellStyle name="Comma 2 5 2 2 2 3 2 2" xfId="16964" xr:uid="{5FB978D2-BCD2-4FD2-9C7B-C45FA6BFD70A}"/>
    <cellStyle name="Comma 2 5 2 2 2 3 2 3" xfId="22923" xr:uid="{0C4C8DC1-32E2-433A-91B3-4E9BC9CE8C52}"/>
    <cellStyle name="Comma 2 5 2 2 2 3 2 4" xfId="10981" xr:uid="{F743C4E6-24A6-4489-9D83-C2C8EEE372F4}"/>
    <cellStyle name="Comma 2 5 2 2 2 3 3" xfId="13994" xr:uid="{C6380840-CB9A-4BA7-A5AC-D8DACCE8FF84}"/>
    <cellStyle name="Comma 2 5 2 2 2 3 4" xfId="19953" xr:uid="{942B22B0-95FB-44B3-8C64-F6F57A03AAFA}"/>
    <cellStyle name="Comma 2 5 2 2 2 3 5" xfId="8011" xr:uid="{EC8F128F-B0B0-4A81-95E6-8657D618BE0A}"/>
    <cellStyle name="Comma 2 5 2 2 2 4" xfId="3557" xr:uid="{69AF9F9F-F320-47B9-9E2F-9B987B61C87D}"/>
    <cellStyle name="Comma 2 5 2 2 2 4 2" xfId="15520" xr:uid="{E8EB0607-F57A-4937-A6D4-6AAD6B5E2242}"/>
    <cellStyle name="Comma 2 5 2 2 2 4 3" xfId="21479" xr:uid="{526B5595-D002-407F-963F-B7D83C13CFF2}"/>
    <cellStyle name="Comma 2 5 2 2 2 4 4" xfId="9537" xr:uid="{9DA0485A-E535-4B3A-9D8D-A9AA27B111C6}"/>
    <cellStyle name="Comma 2 5 2 2 2 5" xfId="12550" xr:uid="{79693DE8-EE5E-40A7-9AA9-3724EC4DD777}"/>
    <cellStyle name="Comma 2 5 2 2 2 6" xfId="18509" xr:uid="{8531DA87-37A4-48C9-9396-342B15B9BE90}"/>
    <cellStyle name="Comma 2 5 2 2 2 7" xfId="6567" xr:uid="{F0EC0867-C165-4550-8E7C-AABD07BB5E03}"/>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3" xfId="23297" xr:uid="{C2FEA2EA-7938-4671-9D39-2E4A5351B987}"/>
    <cellStyle name="Comma 2 5 2 2 3 2 2 4" xfId="11355" xr:uid="{45D272E4-8674-4338-A04A-739755FF3ADA}"/>
    <cellStyle name="Comma 2 5 2 2 3 2 3" xfId="14368" xr:uid="{B65F381B-73E1-42B4-B65C-75DBB908ABA8}"/>
    <cellStyle name="Comma 2 5 2 2 3 2 4" xfId="20327" xr:uid="{880035E6-C14C-48FF-B103-7CEC95B1C4EB}"/>
    <cellStyle name="Comma 2 5 2 2 3 2 5" xfId="8385" xr:uid="{DB45D73D-3336-4F31-B0F4-12217814A809}"/>
    <cellStyle name="Comma 2 5 2 2 3 3" xfId="3931" xr:uid="{0CA98972-2CD5-4BBD-98F1-43AAD9D2F048}"/>
    <cellStyle name="Comma 2 5 2 2 3 3 2" xfId="15894" xr:uid="{9273C714-1DEF-49DC-ADE6-DAE8718FDB99}"/>
    <cellStyle name="Comma 2 5 2 2 3 3 3" xfId="21853" xr:uid="{CC7957D6-4099-47AE-90A3-368B86BE08C7}"/>
    <cellStyle name="Comma 2 5 2 2 3 3 4" xfId="9911" xr:uid="{71981FA4-D472-42CF-A0D3-A2BC3AA8F41A}"/>
    <cellStyle name="Comma 2 5 2 2 3 4" xfId="12924" xr:uid="{03C8B90E-0C69-4491-BE55-A01DDF3AA05C}"/>
    <cellStyle name="Comma 2 5 2 2 3 5" xfId="18883" xr:uid="{901BD245-5DB6-40A2-B807-74CBBDEEEC5C}"/>
    <cellStyle name="Comma 2 5 2 2 3 6" xfId="6941" xr:uid="{BC2E09E8-B46A-45F6-A600-C40269910CA2}"/>
    <cellStyle name="Comma 2 5 2 2 4" xfId="1683" xr:uid="{00000000-0005-0000-0000-000001000000}"/>
    <cellStyle name="Comma 2 5 2 2 4 2" xfId="4653" xr:uid="{335F0BB4-C8FA-4D97-B13D-827EE4370942}"/>
    <cellStyle name="Comma 2 5 2 2 4 2 2" xfId="16616" xr:uid="{932112C9-59C3-463E-BB3F-EB4AA83E1AB5}"/>
    <cellStyle name="Comma 2 5 2 2 4 2 3" xfId="22575" xr:uid="{60147EE6-7E19-43D8-9992-B2D0C4F13A74}"/>
    <cellStyle name="Comma 2 5 2 2 4 2 4" xfId="10633" xr:uid="{9AAB30F3-D5F9-4BF5-91ED-730F4A853D19}"/>
    <cellStyle name="Comma 2 5 2 2 4 3" xfId="13646" xr:uid="{4F7E35F7-648C-4472-994F-22B3C7088C12}"/>
    <cellStyle name="Comma 2 5 2 2 4 4" xfId="19605" xr:uid="{9F614DEB-CB66-4284-B2FD-8FE6EFD0D3AE}"/>
    <cellStyle name="Comma 2 5 2 2 4 5" xfId="7663" xr:uid="{2987BA8A-791D-488D-93EF-E3ED046221C4}"/>
    <cellStyle name="Comma 2 5 2 2 5" xfId="3209" xr:uid="{285C5C81-F761-4BB3-90EA-E5D36D4B6C10}"/>
    <cellStyle name="Comma 2 5 2 2 5 2" xfId="15172" xr:uid="{62546D73-D709-41EB-A001-0E8DE8CC58AA}"/>
    <cellStyle name="Comma 2 5 2 2 5 3" xfId="21131" xr:uid="{B0D8A4C3-CF66-4B0E-ADD7-8897690EC1F5}"/>
    <cellStyle name="Comma 2 5 2 2 5 4" xfId="9189" xr:uid="{A9C10F3C-3ABA-480D-B34E-83D54DF63887}"/>
    <cellStyle name="Comma 2 5 2 2 6" xfId="12202" xr:uid="{FC5AFC9A-FF91-4AD0-896C-3A46428FBD7C}"/>
    <cellStyle name="Comma 2 5 2 2 7" xfId="18161" xr:uid="{067F525E-E17E-4D69-AD0F-EFFAFBEAB4E0}"/>
    <cellStyle name="Comma 2 5 2 2 8" xfId="6219" xr:uid="{12C49007-C9AA-4A20-976B-3B2EEB5F8517}"/>
    <cellStyle name="Comma 2 5 2 3" xfId="355" xr:uid="{00000000-0005-0000-0000-000001000000}"/>
    <cellStyle name="Comma 2 5 2 3 2" xfId="703" xr:uid="{00000000-0005-0000-0000-000001000000}"/>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3" xfId="23761" xr:uid="{F6B5A2B2-1E83-4FEF-94ED-153D6CBAB007}"/>
    <cellStyle name="Comma 2 5 2 3 2 2 2 2 4" xfId="11819" xr:uid="{C85315A4-A2F5-49D0-9708-D11D64129B54}"/>
    <cellStyle name="Comma 2 5 2 3 2 2 2 3" xfId="14832" xr:uid="{BBAE76BC-167A-4ABB-8690-C1745170DC37}"/>
    <cellStyle name="Comma 2 5 2 3 2 2 2 4" xfId="20791" xr:uid="{8D056AB7-14CC-4DAD-8687-4DF146B1649E}"/>
    <cellStyle name="Comma 2 5 2 3 2 2 2 5" xfId="8849" xr:uid="{F506EF72-C031-497C-AFBB-2AB211BA3DCF}"/>
    <cellStyle name="Comma 2 5 2 3 2 2 3" xfId="4395" xr:uid="{74F8568E-86AD-45BB-BEA7-7D7871390128}"/>
    <cellStyle name="Comma 2 5 2 3 2 2 3 2" xfId="16358" xr:uid="{C37FE338-DE7F-461E-BA78-FF56F54C0E80}"/>
    <cellStyle name="Comma 2 5 2 3 2 2 3 3" xfId="22317" xr:uid="{3777E68C-808C-42EA-8CB0-E5EA5A168BA6}"/>
    <cellStyle name="Comma 2 5 2 3 2 2 3 4" xfId="10375" xr:uid="{EAF5F059-30EC-4054-B61D-0B93DA059F94}"/>
    <cellStyle name="Comma 2 5 2 3 2 2 4" xfId="13388" xr:uid="{91B9D725-F7F8-4C03-A04B-FEBFFE39A822}"/>
    <cellStyle name="Comma 2 5 2 3 2 2 5" xfId="19347" xr:uid="{8A6C4468-A57E-45F1-AADE-F79D20731E19}"/>
    <cellStyle name="Comma 2 5 2 3 2 2 6" xfId="7405" xr:uid="{7254E793-D202-47AC-84F5-1216C4E9A08A}"/>
    <cellStyle name="Comma 2 5 2 3 2 3" xfId="2147" xr:uid="{00000000-0005-0000-0000-000001000000}"/>
    <cellStyle name="Comma 2 5 2 3 2 3 2" xfId="5117" xr:uid="{D1BB23C8-C030-4727-A86D-FC1E08A020ED}"/>
    <cellStyle name="Comma 2 5 2 3 2 3 2 2" xfId="17080" xr:uid="{74CA9F3D-A3F8-4B45-B144-99F4E567EBCC}"/>
    <cellStyle name="Comma 2 5 2 3 2 3 2 3" xfId="23039" xr:uid="{00AE7C25-8AD0-4401-B7BF-E2C6A83F9D3E}"/>
    <cellStyle name="Comma 2 5 2 3 2 3 2 4" xfId="11097" xr:uid="{768C9611-6DCD-4431-A917-1C9E3870FDD3}"/>
    <cellStyle name="Comma 2 5 2 3 2 3 3" xfId="14110" xr:uid="{AECFD73B-76FF-433D-A9DF-D13F7E2C3C36}"/>
    <cellStyle name="Comma 2 5 2 3 2 3 4" xfId="20069" xr:uid="{DADB06AE-6CEE-4591-B6C5-2552CCEEBC2E}"/>
    <cellStyle name="Comma 2 5 2 3 2 3 5" xfId="8127" xr:uid="{59824C78-82C5-4C44-BFE7-185718C0E02F}"/>
    <cellStyle name="Comma 2 5 2 3 2 4" xfId="3673" xr:uid="{03A22F2D-D11B-44B4-ABF6-30AC4844976E}"/>
    <cellStyle name="Comma 2 5 2 3 2 4 2" xfId="15636" xr:uid="{5A1D9BF4-1A02-4342-9D67-A792F789B962}"/>
    <cellStyle name="Comma 2 5 2 3 2 4 3" xfId="21595" xr:uid="{3F0AB1C6-8BC9-472B-A6DB-086B3D2CCEA2}"/>
    <cellStyle name="Comma 2 5 2 3 2 4 4" xfId="9653" xr:uid="{25D3295F-8085-4150-A529-35C0AFCD2AA4}"/>
    <cellStyle name="Comma 2 5 2 3 2 5" xfId="12666" xr:uid="{54DBCE64-AEA2-438B-901D-D54594E9CF72}"/>
    <cellStyle name="Comma 2 5 2 3 2 6" xfId="18625" xr:uid="{6E61C706-AB6F-4385-890F-25DE4B36C5C0}"/>
    <cellStyle name="Comma 2 5 2 3 2 7" xfId="6683" xr:uid="{FAA2A28E-E956-495F-B1F2-C586FDC2C8DA}"/>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3" xfId="23413" xr:uid="{7F73F09B-1FC5-45F5-8A13-EB6E10096E01}"/>
    <cellStyle name="Comma 2 5 2 3 3 2 2 4" xfId="11471" xr:uid="{8DACD09E-58F3-47F7-B874-58B63A8C813B}"/>
    <cellStyle name="Comma 2 5 2 3 3 2 3" xfId="14484" xr:uid="{E147B707-29FA-45F2-9A1C-2B0D3FAFA210}"/>
    <cellStyle name="Comma 2 5 2 3 3 2 4" xfId="20443" xr:uid="{F6F2073C-2F23-438C-AC33-6F9D0BFB97ED}"/>
    <cellStyle name="Comma 2 5 2 3 3 2 5" xfId="8501" xr:uid="{56B26B1D-7A8B-4ADC-97CD-FA100C77562A}"/>
    <cellStyle name="Comma 2 5 2 3 3 3" xfId="4047" xr:uid="{1DE6B8B5-9AFF-47DA-BBA2-FF7F74A5FC0C}"/>
    <cellStyle name="Comma 2 5 2 3 3 3 2" xfId="16010" xr:uid="{07C4D321-0AA8-4F7F-8447-A57CE118F67E}"/>
    <cellStyle name="Comma 2 5 2 3 3 3 3" xfId="21969" xr:uid="{D7FABBEE-29DD-4EC2-9A93-A4982BC72990}"/>
    <cellStyle name="Comma 2 5 2 3 3 3 4" xfId="10027" xr:uid="{473F61C4-D288-4B70-9B5B-A029155A0045}"/>
    <cellStyle name="Comma 2 5 2 3 3 4" xfId="13040" xr:uid="{B6B9AE92-B40A-4888-BB5A-19FE0178926F}"/>
    <cellStyle name="Comma 2 5 2 3 3 5" xfId="18999" xr:uid="{23D6FEB2-FEA3-45CB-A616-E79D0F7A0DE4}"/>
    <cellStyle name="Comma 2 5 2 3 3 6" xfId="7057" xr:uid="{1E68DB66-E7C9-424D-8B5B-89D93094CB92}"/>
    <cellStyle name="Comma 2 5 2 3 4" xfId="1799" xr:uid="{00000000-0005-0000-0000-000001000000}"/>
    <cellStyle name="Comma 2 5 2 3 4 2" xfId="4769" xr:uid="{4C79B29B-3FD2-4F63-B559-5FDA40D39AFD}"/>
    <cellStyle name="Comma 2 5 2 3 4 2 2" xfId="16732" xr:uid="{9B6803C2-5172-4790-870E-E15113C878FD}"/>
    <cellStyle name="Comma 2 5 2 3 4 2 3" xfId="22691" xr:uid="{3A99B993-FA96-467B-809C-73CDEE9799BB}"/>
    <cellStyle name="Comma 2 5 2 3 4 2 4" xfId="10749" xr:uid="{AEF0FC0D-7829-4134-A64D-A794CE148F38}"/>
    <cellStyle name="Comma 2 5 2 3 4 3" xfId="13762" xr:uid="{69E5927B-9657-4274-8342-BBA2E9048157}"/>
    <cellStyle name="Comma 2 5 2 3 4 4" xfId="19721" xr:uid="{37A98316-2632-402B-B86F-650EBC381A91}"/>
    <cellStyle name="Comma 2 5 2 3 4 5" xfId="7779" xr:uid="{D12AE552-61A1-4750-BC42-6520E33EFB73}"/>
    <cellStyle name="Comma 2 5 2 3 5" xfId="3325" xr:uid="{F7E2C41F-B0C1-43FB-9B62-4CEE0126A7C3}"/>
    <cellStyle name="Comma 2 5 2 3 5 2" xfId="15288" xr:uid="{439A1B7B-CEB1-4D54-97E3-B6F3E3249CB0}"/>
    <cellStyle name="Comma 2 5 2 3 5 3" xfId="21247" xr:uid="{F59BC542-CF32-4943-96DA-D9CB08F7FF05}"/>
    <cellStyle name="Comma 2 5 2 3 5 4" xfId="9305" xr:uid="{FDCF1E15-85E3-4A9A-B56A-65BF05DC9542}"/>
    <cellStyle name="Comma 2 5 2 3 6" xfId="12318" xr:uid="{013C2A87-1ED7-45AD-8106-C1CDB569C4B2}"/>
    <cellStyle name="Comma 2 5 2 3 7" xfId="18277" xr:uid="{B8E30C27-59C0-4AA8-88F1-53198EDB9947}"/>
    <cellStyle name="Comma 2 5 2 3 8" xfId="6335" xr:uid="{8E45FDF3-6EED-40CF-8C6A-80705FFAFC7A}"/>
    <cellStyle name="Comma 2 5 2 4" xfId="471" xr:uid="{00000000-0005-0000-0000-00000100000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3" xfId="23529" xr:uid="{44E0F459-4D2A-48F9-BFD0-81F1E7452D02}"/>
    <cellStyle name="Comma 2 5 2 4 2 2 2 4" xfId="11587" xr:uid="{5E6FD4F7-679A-4C9F-8C2E-BE855A77A84A}"/>
    <cellStyle name="Comma 2 5 2 4 2 2 3" xfId="14600" xr:uid="{5FF28FAC-BAAC-4CD1-8726-B3AD62DF73CB}"/>
    <cellStyle name="Comma 2 5 2 4 2 2 4" xfId="20559" xr:uid="{DF9B15AB-0628-43CE-8048-86BA36867F35}"/>
    <cellStyle name="Comma 2 5 2 4 2 2 5" xfId="8617" xr:uid="{9074CF2A-2045-485F-B679-FA1B68EDF147}"/>
    <cellStyle name="Comma 2 5 2 4 2 3" xfId="4163" xr:uid="{1BD2773C-097B-4886-84B7-64B97424F936}"/>
    <cellStyle name="Comma 2 5 2 4 2 3 2" xfId="16126" xr:uid="{4ECF172E-BB12-49CA-BA65-2B37F122461E}"/>
    <cellStyle name="Comma 2 5 2 4 2 3 3" xfId="22085" xr:uid="{AF10EC31-58AA-46D5-859E-0804410148EF}"/>
    <cellStyle name="Comma 2 5 2 4 2 3 4" xfId="10143" xr:uid="{AA16E3E6-9BF8-4683-B88B-8FE891DA9489}"/>
    <cellStyle name="Comma 2 5 2 4 2 4" xfId="13156" xr:uid="{8A4E68C3-AE15-4690-8378-212DA486AED6}"/>
    <cellStyle name="Comma 2 5 2 4 2 5" xfId="19115" xr:uid="{74D54A1B-2B20-4C19-9E02-BE3CE2F48F2A}"/>
    <cellStyle name="Comma 2 5 2 4 2 6" xfId="7173" xr:uid="{B659D1A2-D80B-42ED-BFE4-717AF73C3F8E}"/>
    <cellStyle name="Comma 2 5 2 4 3" xfId="1915" xr:uid="{00000000-0005-0000-0000-000001000000}"/>
    <cellStyle name="Comma 2 5 2 4 3 2" xfId="4885" xr:uid="{CF212A4F-D5E9-4FD1-BF21-87BD34D3977F}"/>
    <cellStyle name="Comma 2 5 2 4 3 2 2" xfId="16848" xr:uid="{DD39848F-A37C-4918-920E-EE44F45B2842}"/>
    <cellStyle name="Comma 2 5 2 4 3 2 3" xfId="22807" xr:uid="{79206ACB-9F10-42B0-A6C0-90117F4FADB8}"/>
    <cellStyle name="Comma 2 5 2 4 3 2 4" xfId="10865" xr:uid="{8F16A874-7176-4BB0-9DA7-5415058F2967}"/>
    <cellStyle name="Comma 2 5 2 4 3 3" xfId="13878" xr:uid="{B05FDC30-4B9A-4D98-9AF6-6EE6A18BAD97}"/>
    <cellStyle name="Comma 2 5 2 4 3 4" xfId="19837" xr:uid="{A6A78F95-0CE2-493E-AC7F-3A20165719BC}"/>
    <cellStyle name="Comma 2 5 2 4 3 5" xfId="7895" xr:uid="{CEA7C7DC-8D1F-40E6-BC9F-6C646A92DC47}"/>
    <cellStyle name="Comma 2 5 2 4 4" xfId="3441" xr:uid="{20856568-BED9-48B1-ABAD-48A729419618}"/>
    <cellStyle name="Comma 2 5 2 4 4 2" xfId="15404" xr:uid="{3B418BCB-26C5-4CA3-8293-7E664177DB51}"/>
    <cellStyle name="Comma 2 5 2 4 4 3" xfId="21363" xr:uid="{57F3A47C-03AB-4179-BD2B-EE263A437C06}"/>
    <cellStyle name="Comma 2 5 2 4 4 4" xfId="9421" xr:uid="{CD5F1BDD-4424-427F-9215-AE3CCB33B94E}"/>
    <cellStyle name="Comma 2 5 2 4 5" xfId="12434" xr:uid="{2970DCCA-09E3-4F9E-A84B-1628C54E44DE}"/>
    <cellStyle name="Comma 2 5 2 4 6" xfId="18393" xr:uid="{7721501B-F224-49D6-98F6-F8C3E655AB27}"/>
    <cellStyle name="Comma 2 5 2 4 7" xfId="6451" xr:uid="{E7AE84C8-A3F4-4A79-997F-8DC2661C4BD1}"/>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3" xfId="23181" xr:uid="{77CB5DD7-D933-4EDA-896E-E1F3B171352B}"/>
    <cellStyle name="Comma 2 5 2 5 2 2 4" xfId="11239" xr:uid="{38B1EF72-7517-40F8-AE07-8B58200B4898}"/>
    <cellStyle name="Comma 2 5 2 5 2 3" xfId="14252" xr:uid="{124C4DB9-DD86-4DF5-8178-70DE623E0F72}"/>
    <cellStyle name="Comma 2 5 2 5 2 4" xfId="20211" xr:uid="{15BA0A9E-D225-441E-A65A-F819344ECFB7}"/>
    <cellStyle name="Comma 2 5 2 5 2 5" xfId="8269" xr:uid="{81DFE4C8-D3EE-4711-A404-44AFB6308BFB}"/>
    <cellStyle name="Comma 2 5 2 5 3" xfId="3815" xr:uid="{37C99F0B-6CB3-4757-B53F-0C9D94741859}"/>
    <cellStyle name="Comma 2 5 2 5 3 2" xfId="15778" xr:uid="{5C05C9BF-F54F-4862-B214-DE4093514E3B}"/>
    <cellStyle name="Comma 2 5 2 5 3 3" xfId="21737" xr:uid="{95EB46FF-E700-42C5-BD76-6F24340EF8ED}"/>
    <cellStyle name="Comma 2 5 2 5 3 4" xfId="9795" xr:uid="{8BF0F5A5-B5DA-43E0-BC05-7447842DFB10}"/>
    <cellStyle name="Comma 2 5 2 5 4" xfId="12808" xr:uid="{920D90B4-B840-468F-85F7-758F047F03B4}"/>
    <cellStyle name="Comma 2 5 2 5 5" xfId="18767" xr:uid="{EBB5276B-C5A5-4B2B-9E20-582CE9A6C027}"/>
    <cellStyle name="Comma 2 5 2 5 6" xfId="6825" xr:uid="{380193F7-777A-48EC-8B4B-30F4C3AF7B39}"/>
    <cellStyle name="Comma 2 5 2 6" xfId="1567" xr:uid="{00000000-0005-0000-0000-000001000000}"/>
    <cellStyle name="Comma 2 5 2 6 2" xfId="4537" xr:uid="{9834B395-9611-463E-BDAB-D29E250451FA}"/>
    <cellStyle name="Comma 2 5 2 6 2 2" xfId="16500" xr:uid="{6406F860-A16D-4BAB-9251-153CDC5F90D4}"/>
    <cellStyle name="Comma 2 5 2 6 2 3" xfId="22459" xr:uid="{78275AA8-8F20-4DBD-ABCC-9400E19B6519}"/>
    <cellStyle name="Comma 2 5 2 6 2 4" xfId="10517" xr:uid="{4199949A-A349-47F8-97A6-6CB4E4EB3B43}"/>
    <cellStyle name="Comma 2 5 2 6 3" xfId="13530" xr:uid="{DD061914-3F05-4AA5-BC11-A4C3AC30D32F}"/>
    <cellStyle name="Comma 2 5 2 6 4" xfId="19489" xr:uid="{600AE04B-EB8A-42CA-AB45-2EB46786F95B}"/>
    <cellStyle name="Comma 2 5 2 6 5" xfId="7547" xr:uid="{4CEF9E5F-910D-41EA-9AD3-DF28FE55B79C}"/>
    <cellStyle name="Comma 2 5 2 7" xfId="3093" xr:uid="{EF6A73A7-BE7F-4833-A849-FE7F7C50F121}"/>
    <cellStyle name="Comma 2 5 2 7 2" xfId="15056" xr:uid="{18C78EA5-375E-4D56-92BA-39A9929BB802}"/>
    <cellStyle name="Comma 2 5 2 7 3" xfId="21015" xr:uid="{E8ECC96B-301A-4403-8E74-AD3BA1068EF8}"/>
    <cellStyle name="Comma 2 5 2 7 4" xfId="9073" xr:uid="{90BD3055-AE3E-4B1D-B40D-93D6FFACCDE8}"/>
    <cellStyle name="Comma 2 5 2 8" xfId="12086" xr:uid="{AFF82A9A-5193-4750-95DB-0A9A719F0A9F}"/>
    <cellStyle name="Comma 2 5 2 9" xfId="18045" xr:uid="{8F80DADC-DA89-450F-B59C-0C75B1E74D28}"/>
    <cellStyle name="Comma 2 5 3" xfId="181" xr:uid="{00000000-0005-0000-0000-000001000000}"/>
    <cellStyle name="Comma 2 5 3 2" xfId="529" xr:uid="{00000000-0005-0000-0000-000001000000}"/>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3" xfId="23587" xr:uid="{DF45289F-58CA-4EE9-9803-948F0DCF63A3}"/>
    <cellStyle name="Comma 2 5 3 2 2 2 2 4" xfId="11645" xr:uid="{B1E2A5D1-CD20-43AD-B92D-621877651A82}"/>
    <cellStyle name="Comma 2 5 3 2 2 2 3" xfId="14658" xr:uid="{EA1115E3-A720-4D5F-BA16-C2C9AA77DB0C}"/>
    <cellStyle name="Comma 2 5 3 2 2 2 4" xfId="20617" xr:uid="{82812FAA-1528-41BB-8146-AA7C9C02F2A8}"/>
    <cellStyle name="Comma 2 5 3 2 2 2 5" xfId="8675" xr:uid="{9CBE4C12-47B1-4DE9-9C73-38844A6FB3A9}"/>
    <cellStyle name="Comma 2 5 3 2 2 3" xfId="4221" xr:uid="{0E5EAA18-BB17-466E-9F79-032A83F0A908}"/>
    <cellStyle name="Comma 2 5 3 2 2 3 2" xfId="16184" xr:uid="{15EA4462-4073-4A35-9C07-D3FCAF0FF2F1}"/>
    <cellStyle name="Comma 2 5 3 2 2 3 3" xfId="22143" xr:uid="{B23D170D-74DD-4C30-ABEF-36DAC624EB8B}"/>
    <cellStyle name="Comma 2 5 3 2 2 3 4" xfId="10201" xr:uid="{B5664A05-5AB5-4736-8DB6-4458AAA37A6A}"/>
    <cellStyle name="Comma 2 5 3 2 2 4" xfId="13214" xr:uid="{01277839-A5FB-4D14-977A-8E2ED5637F73}"/>
    <cellStyle name="Comma 2 5 3 2 2 5" xfId="19173" xr:uid="{0C59EE29-4D42-45BC-B0F1-F72838ED44F7}"/>
    <cellStyle name="Comma 2 5 3 2 2 6" xfId="7231" xr:uid="{F205706E-1A48-4203-B134-69FE7A193216}"/>
    <cellStyle name="Comma 2 5 3 2 3" xfId="1973" xr:uid="{00000000-0005-0000-0000-000001000000}"/>
    <cellStyle name="Comma 2 5 3 2 3 2" xfId="4943" xr:uid="{A9A0A36B-2B8C-4A17-B069-5A3525B3B79D}"/>
    <cellStyle name="Comma 2 5 3 2 3 2 2" xfId="16906" xr:uid="{7D74BB5C-4707-4555-BB6F-289A090968B9}"/>
    <cellStyle name="Comma 2 5 3 2 3 2 3" xfId="22865" xr:uid="{C3F21C21-36EC-4D62-A923-7C4B21337D5E}"/>
    <cellStyle name="Comma 2 5 3 2 3 2 4" xfId="10923" xr:uid="{86E9F753-A100-4F3F-8D0F-9F5B89EED3DE}"/>
    <cellStyle name="Comma 2 5 3 2 3 3" xfId="13936" xr:uid="{89EF65A1-C633-4147-B1FA-92DB5C234EFB}"/>
    <cellStyle name="Comma 2 5 3 2 3 4" xfId="19895" xr:uid="{25A85F76-54AC-486C-8E72-DC72CB40A7F9}"/>
    <cellStyle name="Comma 2 5 3 2 3 5" xfId="7953" xr:uid="{D7FFD0B0-F7E1-43AC-89F3-623ECF0197AB}"/>
    <cellStyle name="Comma 2 5 3 2 4" xfId="3499" xr:uid="{3EBAA30D-3460-4395-B3BF-06C18C900735}"/>
    <cellStyle name="Comma 2 5 3 2 4 2" xfId="15462" xr:uid="{D628F48F-0468-46B0-A72F-15D377564FED}"/>
    <cellStyle name="Comma 2 5 3 2 4 3" xfId="21421" xr:uid="{DB79E51A-420D-40B0-A3A0-D7C8DC1C0542}"/>
    <cellStyle name="Comma 2 5 3 2 4 4" xfId="9479" xr:uid="{039F4DDC-8635-43C2-B4AD-055A7CE436C1}"/>
    <cellStyle name="Comma 2 5 3 2 5" xfId="12492" xr:uid="{51447168-2EE1-49B9-AA9E-BD33C0E4896B}"/>
    <cellStyle name="Comma 2 5 3 2 6" xfId="18451" xr:uid="{7AF0B4B8-FF7A-4651-B661-6EE2CFFF8CC6}"/>
    <cellStyle name="Comma 2 5 3 2 7" xfId="6509" xr:uid="{73C82779-D506-46FA-816E-9482AC2D04A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3" xfId="23239" xr:uid="{DC568357-D94C-4231-981A-052589C3B372}"/>
    <cellStyle name="Comma 2 5 3 3 2 2 4" xfId="11297" xr:uid="{D919B724-89B1-471F-B465-1C858030E7E2}"/>
    <cellStyle name="Comma 2 5 3 3 2 3" xfId="14310" xr:uid="{73B04E2D-1432-4932-A998-68B1BC26790A}"/>
    <cellStyle name="Comma 2 5 3 3 2 4" xfId="20269" xr:uid="{5CEB498B-9FA2-4367-8D8F-1DFEDA529B16}"/>
    <cellStyle name="Comma 2 5 3 3 2 5" xfId="8327" xr:uid="{C73698DB-8F1C-4E0A-B4D6-2C8B6DB8A58D}"/>
    <cellStyle name="Comma 2 5 3 3 3" xfId="3873" xr:uid="{7362FA0A-4427-42CB-93C7-0A9F91543142}"/>
    <cellStyle name="Comma 2 5 3 3 3 2" xfId="15836" xr:uid="{4D6A2646-926D-4D05-8665-0D687F4FE2E4}"/>
    <cellStyle name="Comma 2 5 3 3 3 3" xfId="21795" xr:uid="{B3F98619-1250-40CC-B293-14DCE22179D6}"/>
    <cellStyle name="Comma 2 5 3 3 3 4" xfId="9853" xr:uid="{84383C89-6A68-43B7-9683-C9DD6C00ECDE}"/>
    <cellStyle name="Comma 2 5 3 3 4" xfId="12866" xr:uid="{1ED5C0FA-061F-45AB-A6B4-4DCBB8881AD1}"/>
    <cellStyle name="Comma 2 5 3 3 5" xfId="18825" xr:uid="{E4CF44C2-1D7F-41A3-A017-2C4C3E0DB3DA}"/>
    <cellStyle name="Comma 2 5 3 3 6" xfId="6883" xr:uid="{A7AF030F-3CA4-4487-A89E-1E5B5E2E4D1B}"/>
    <cellStyle name="Comma 2 5 3 4" xfId="1625" xr:uid="{00000000-0005-0000-0000-000001000000}"/>
    <cellStyle name="Comma 2 5 3 4 2" xfId="4595" xr:uid="{152B096D-46DB-4E4E-A8B2-14A93BADF545}"/>
    <cellStyle name="Comma 2 5 3 4 2 2" xfId="16558" xr:uid="{FCD59323-FD54-4499-AB0C-4009F4B0527E}"/>
    <cellStyle name="Comma 2 5 3 4 2 3" xfId="22517" xr:uid="{2EEB67FE-3082-43ED-9F53-7D8B8F62FD83}"/>
    <cellStyle name="Comma 2 5 3 4 2 4" xfId="10575" xr:uid="{870185B3-06BC-4880-AECF-2D5B22E74037}"/>
    <cellStyle name="Comma 2 5 3 4 3" xfId="13588" xr:uid="{32F06895-FA48-415B-A225-91242BED54DA}"/>
    <cellStyle name="Comma 2 5 3 4 4" xfId="19547" xr:uid="{91A6E717-3F09-477F-AC64-738FC40B82D5}"/>
    <cellStyle name="Comma 2 5 3 4 5" xfId="7605" xr:uid="{9C14C19F-0A46-49EA-B67A-884333C71F05}"/>
    <cellStyle name="Comma 2 5 3 5" xfId="3151" xr:uid="{3E21B106-938C-441F-827B-FEF32D8974D4}"/>
    <cellStyle name="Comma 2 5 3 5 2" xfId="15114" xr:uid="{D87F6F6A-AD0C-45ED-B398-141D2BA17284}"/>
    <cellStyle name="Comma 2 5 3 5 3" xfId="21073" xr:uid="{BFB0C27B-43C4-4F90-82B3-298D4A24A1D0}"/>
    <cellStyle name="Comma 2 5 3 5 4" xfId="9131" xr:uid="{4FA0EE4B-0E8F-4C88-B253-6110D0A752C3}"/>
    <cellStyle name="Comma 2 5 3 6" xfId="12144" xr:uid="{BD4E4536-8F98-4097-BCF0-5201218A2FF7}"/>
    <cellStyle name="Comma 2 5 3 7" xfId="18103" xr:uid="{DCFE9666-3622-4657-83DD-D978651C2812}"/>
    <cellStyle name="Comma 2 5 3 8" xfId="6161" xr:uid="{AA9EF3AD-F56C-4A1A-9229-CA70DC1D6487}"/>
    <cellStyle name="Comma 2 5 4" xfId="297" xr:uid="{00000000-0005-0000-0000-000001000000}"/>
    <cellStyle name="Comma 2 5 4 2" xfId="645" xr:uid="{00000000-0005-0000-0000-000001000000}"/>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3" xfId="23703" xr:uid="{5943DBE6-84FB-46AD-B1C9-3C41C1AF63E8}"/>
    <cellStyle name="Comma 2 5 4 2 2 2 2 4" xfId="11761" xr:uid="{A0510DF9-81C5-4685-8F3A-75D4DBDF17A3}"/>
    <cellStyle name="Comma 2 5 4 2 2 2 3" xfId="14774" xr:uid="{754F07D8-53C8-4B25-8B31-79B12B40860B}"/>
    <cellStyle name="Comma 2 5 4 2 2 2 4" xfId="20733" xr:uid="{71BB0F71-A726-42E6-ADB1-1AE823B02AEA}"/>
    <cellStyle name="Comma 2 5 4 2 2 2 5" xfId="8791" xr:uid="{28F77D1C-07A1-43C8-8A55-4F2409F2D9D4}"/>
    <cellStyle name="Comma 2 5 4 2 2 3" xfId="4337" xr:uid="{233D1598-0316-4659-9C1B-3CC18E9A9C60}"/>
    <cellStyle name="Comma 2 5 4 2 2 3 2" xfId="16300" xr:uid="{BA6F00CE-63D0-4C72-BC7E-61694D51FA97}"/>
    <cellStyle name="Comma 2 5 4 2 2 3 3" xfId="22259" xr:uid="{AB701B7E-01C8-40C8-BC2B-C91726E8927D}"/>
    <cellStyle name="Comma 2 5 4 2 2 3 4" xfId="10317" xr:uid="{81CDB134-51F1-4CC4-8DE8-42EF57458FEA}"/>
    <cellStyle name="Comma 2 5 4 2 2 4" xfId="13330" xr:uid="{505CAB05-6DEB-4F54-B340-6D1716BCC06D}"/>
    <cellStyle name="Comma 2 5 4 2 2 5" xfId="19289" xr:uid="{C761E9AA-9CDB-4B5A-8267-A1F67C9EE50C}"/>
    <cellStyle name="Comma 2 5 4 2 2 6" xfId="7347" xr:uid="{63EAD287-F2C9-44C2-9D0E-7E521AAE8A69}"/>
    <cellStyle name="Comma 2 5 4 2 3" xfId="2089" xr:uid="{00000000-0005-0000-0000-000001000000}"/>
    <cellStyle name="Comma 2 5 4 2 3 2" xfId="5059" xr:uid="{387433D2-769B-49D1-9420-8F2D58570083}"/>
    <cellStyle name="Comma 2 5 4 2 3 2 2" xfId="17022" xr:uid="{0324AA61-A1C3-47BE-B30D-6B4357EC9FC7}"/>
    <cellStyle name="Comma 2 5 4 2 3 2 3" xfId="22981" xr:uid="{024F195B-F17E-4345-87A0-2EBA81BA2F8B}"/>
    <cellStyle name="Comma 2 5 4 2 3 2 4" xfId="11039" xr:uid="{9C3F4AA6-E0AD-4990-A33A-25DD9B7BA963}"/>
    <cellStyle name="Comma 2 5 4 2 3 3" xfId="14052" xr:uid="{B1899C4F-E6D1-44CD-B869-2AF0DC923D16}"/>
    <cellStyle name="Comma 2 5 4 2 3 4" xfId="20011" xr:uid="{A248F07E-D2D6-4659-9D2A-D4BD8C66B4A5}"/>
    <cellStyle name="Comma 2 5 4 2 3 5" xfId="8069" xr:uid="{607E8754-F818-405D-931F-A1993978273E}"/>
    <cellStyle name="Comma 2 5 4 2 4" xfId="3615" xr:uid="{E8A8E99A-3976-4BB2-858D-34EF10C28C99}"/>
    <cellStyle name="Comma 2 5 4 2 4 2" xfId="15578" xr:uid="{86677862-EED4-4856-97A9-D866BABF8873}"/>
    <cellStyle name="Comma 2 5 4 2 4 3" xfId="21537" xr:uid="{82D84433-FC14-4A97-912B-B34F8CE96181}"/>
    <cellStyle name="Comma 2 5 4 2 4 4" xfId="9595" xr:uid="{77B58C8A-97CF-4963-9EFA-B909B12FC9B0}"/>
    <cellStyle name="Comma 2 5 4 2 5" xfId="12608" xr:uid="{462B06DA-34A2-4A20-BF0F-8C24C1595A8C}"/>
    <cellStyle name="Comma 2 5 4 2 6" xfId="18567" xr:uid="{28EFE5AE-568B-4A09-A83A-7BB1C2DBB03F}"/>
    <cellStyle name="Comma 2 5 4 2 7" xfId="6625" xr:uid="{BC56C0A1-B649-417F-BD86-71BFCF56551A}"/>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3" xfId="23355" xr:uid="{637AA843-2142-4988-BEFD-72DE6F3D25F3}"/>
    <cellStyle name="Comma 2 5 4 3 2 2 4" xfId="11413" xr:uid="{3F222ABC-3753-411C-94DD-026F29A72D9A}"/>
    <cellStyle name="Comma 2 5 4 3 2 3" xfId="14426" xr:uid="{1AFCAE64-0C51-4B01-B735-2E8ED6D09915}"/>
    <cellStyle name="Comma 2 5 4 3 2 4" xfId="20385" xr:uid="{0AEDF0EF-9A30-4732-A040-D146A4C99AC4}"/>
    <cellStyle name="Comma 2 5 4 3 2 5" xfId="8443" xr:uid="{E1AB17ED-3166-42F5-8727-6BD863A997E0}"/>
    <cellStyle name="Comma 2 5 4 3 3" xfId="3989" xr:uid="{E2CB3F03-D7A3-4B2B-8B9A-54775322A3D6}"/>
    <cellStyle name="Comma 2 5 4 3 3 2" xfId="15952" xr:uid="{FE2E59F9-89A3-48E4-983F-7F64998F26BE}"/>
    <cellStyle name="Comma 2 5 4 3 3 3" xfId="21911" xr:uid="{5A928DBD-679E-4E25-8371-BD8ECB6A3B8E}"/>
    <cellStyle name="Comma 2 5 4 3 3 4" xfId="9969" xr:uid="{A405B976-0F46-4A9B-A6B2-D25ADA2488FB}"/>
    <cellStyle name="Comma 2 5 4 3 4" xfId="12982" xr:uid="{432038B2-B0B9-4C10-8C66-AE61C30D7F37}"/>
    <cellStyle name="Comma 2 5 4 3 5" xfId="18941" xr:uid="{046D973D-2DB6-4D96-BBFE-EF26647102C0}"/>
    <cellStyle name="Comma 2 5 4 3 6" xfId="6999" xr:uid="{17C653F2-933A-4F07-A6A1-F4EE3BDDF342}"/>
    <cellStyle name="Comma 2 5 4 4" xfId="1741" xr:uid="{00000000-0005-0000-0000-000001000000}"/>
    <cellStyle name="Comma 2 5 4 4 2" xfId="4711" xr:uid="{B5C95776-65AD-4269-8818-F3EBBDFC7B63}"/>
    <cellStyle name="Comma 2 5 4 4 2 2" xfId="16674" xr:uid="{B62CB455-A29F-46AB-A839-F0A3C4F97712}"/>
    <cellStyle name="Comma 2 5 4 4 2 3" xfId="22633" xr:uid="{442675EA-E81D-4BAC-BBE9-78258CDC2C79}"/>
    <cellStyle name="Comma 2 5 4 4 2 4" xfId="10691" xr:uid="{850737D5-78E7-46A2-A114-FDA7A994A214}"/>
    <cellStyle name="Comma 2 5 4 4 3" xfId="13704" xr:uid="{7FCE62C8-315E-4CA6-B988-1D2AFDC96E3A}"/>
    <cellStyle name="Comma 2 5 4 4 4" xfId="19663" xr:uid="{7F12FCB4-36EF-42AA-845B-02B99A22FCC5}"/>
    <cellStyle name="Comma 2 5 4 4 5" xfId="7721" xr:uid="{C91C05AB-74A3-4458-9765-7C7EB0EF958C}"/>
    <cellStyle name="Comma 2 5 4 5" xfId="3267" xr:uid="{F0E74D36-49B5-48E4-978D-C64569C369F2}"/>
    <cellStyle name="Comma 2 5 4 5 2" xfId="15230" xr:uid="{F8FF19C8-DD89-427D-A7F9-42EC8BF21D77}"/>
    <cellStyle name="Comma 2 5 4 5 3" xfId="21189" xr:uid="{0BDBD471-AF29-4DB3-AF8D-9F17625DDD43}"/>
    <cellStyle name="Comma 2 5 4 5 4" xfId="9247" xr:uid="{4C1D2E38-EC30-4CC0-9E26-01575E25DAA9}"/>
    <cellStyle name="Comma 2 5 4 6" xfId="12260" xr:uid="{634AC346-914B-4842-99D8-B66F5A00044A}"/>
    <cellStyle name="Comma 2 5 4 7" xfId="18219" xr:uid="{078959FD-9753-4712-9B32-419B78EB05BF}"/>
    <cellStyle name="Comma 2 5 4 8" xfId="6277" xr:uid="{5A83EB22-5D86-4045-8B3F-5B98BA25B52F}"/>
    <cellStyle name="Comma 2 5 5" xfId="413" xr:uid="{00000000-0005-0000-0000-000001000000}"/>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3" xfId="23471" xr:uid="{D75F4A20-BC90-488B-B89E-456CAB127BC5}"/>
    <cellStyle name="Comma 2 5 5 2 2 2 4" xfId="11529" xr:uid="{90A68321-8B1A-4174-A2AD-3537532A7A3D}"/>
    <cellStyle name="Comma 2 5 5 2 2 3" xfId="14542" xr:uid="{EF49C1C9-6C1A-49E3-A900-215434DE427F}"/>
    <cellStyle name="Comma 2 5 5 2 2 4" xfId="20501" xr:uid="{DD0B6D84-44FF-4F77-A585-7B3BCD2D6213}"/>
    <cellStyle name="Comma 2 5 5 2 2 5" xfId="8559" xr:uid="{F18CCA29-5F13-4EDC-8DF7-C626AC139B3D}"/>
    <cellStyle name="Comma 2 5 5 2 3" xfId="4105" xr:uid="{9DADF1BD-53D4-4519-B66D-ED2283D5EB96}"/>
    <cellStyle name="Comma 2 5 5 2 3 2" xfId="16068" xr:uid="{D6C5D862-B260-40D0-957C-F127D1111551}"/>
    <cellStyle name="Comma 2 5 5 2 3 3" xfId="22027" xr:uid="{20E05BE7-B922-4583-9E99-8BB4430289EF}"/>
    <cellStyle name="Comma 2 5 5 2 3 4" xfId="10085" xr:uid="{C90A3F8F-8382-4803-BAAC-3EC6219545B3}"/>
    <cellStyle name="Comma 2 5 5 2 4" xfId="13098" xr:uid="{39279E59-662B-4B7F-BBBE-5A093B83CBD4}"/>
    <cellStyle name="Comma 2 5 5 2 5" xfId="19057" xr:uid="{C9233468-09DC-4D98-9A55-1401C1B20D29}"/>
    <cellStyle name="Comma 2 5 5 2 6" xfId="7115" xr:uid="{DAE564A9-13C2-488B-A29D-0E7B028A08CF}"/>
    <cellStyle name="Comma 2 5 5 3" xfId="1857" xr:uid="{00000000-0005-0000-0000-000001000000}"/>
    <cellStyle name="Comma 2 5 5 3 2" xfId="4827" xr:uid="{0A1E44D5-5441-4A75-B408-9C0E8A10CFBF}"/>
    <cellStyle name="Comma 2 5 5 3 2 2" xfId="16790" xr:uid="{5C48D729-8878-44B8-AE25-AA82AD91EF41}"/>
    <cellStyle name="Comma 2 5 5 3 2 3" xfId="22749" xr:uid="{BF734292-F73B-42D9-97C2-592351817088}"/>
    <cellStyle name="Comma 2 5 5 3 2 4" xfId="10807" xr:uid="{8BE941D9-73DD-4CDC-850B-611067588254}"/>
    <cellStyle name="Comma 2 5 5 3 3" xfId="13820" xr:uid="{662C33C8-6841-4440-9816-2BB7EE32E27E}"/>
    <cellStyle name="Comma 2 5 5 3 4" xfId="19779" xr:uid="{16CF86B8-85E3-4938-AF75-1647C4DA58A2}"/>
    <cellStyle name="Comma 2 5 5 3 5" xfId="7837" xr:uid="{CC4D5180-1B72-440F-B875-DA67D8D73B89}"/>
    <cellStyle name="Comma 2 5 5 4" xfId="3383" xr:uid="{0D4D68F2-3C0D-4BB3-92B3-3443613068C2}"/>
    <cellStyle name="Comma 2 5 5 4 2" xfId="15346" xr:uid="{EC30F4BB-9DB1-492C-8D7E-491528427ED8}"/>
    <cellStyle name="Comma 2 5 5 4 3" xfId="21305" xr:uid="{BAFD10D1-64F9-44F3-8425-9918B605A78F}"/>
    <cellStyle name="Comma 2 5 5 4 4" xfId="9363" xr:uid="{56E8A164-FCAF-4378-AD1E-4FC6C6501142}"/>
    <cellStyle name="Comma 2 5 5 5" xfId="12376" xr:uid="{F022D474-4D66-4D43-A93C-CB254BAF2D77}"/>
    <cellStyle name="Comma 2 5 5 6" xfId="18335" xr:uid="{B80FB7DC-0D34-415E-86A2-235C260F129A}"/>
    <cellStyle name="Comma 2 5 5 7" xfId="6393" xr:uid="{CEE8780A-38BB-42EB-A212-6F99D8909073}"/>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3" xfId="23123" xr:uid="{CBC16172-9AAD-4ADC-98D9-68D0E2521A95}"/>
    <cellStyle name="Comma 2 5 6 2 2 4" xfId="11181" xr:uid="{56CA6B48-2DDD-433D-AD49-21E91E6043C1}"/>
    <cellStyle name="Comma 2 5 6 2 3" xfId="14194" xr:uid="{DFEEFBD3-3698-4462-87EB-35BD25145696}"/>
    <cellStyle name="Comma 2 5 6 2 4" xfId="20153" xr:uid="{22CC15BE-17C5-46F0-AFFF-B5B9800352FC}"/>
    <cellStyle name="Comma 2 5 6 2 5" xfId="8211" xr:uid="{A035E668-8547-4A0A-9614-162FA87EBC35}"/>
    <cellStyle name="Comma 2 5 6 3" xfId="3757" xr:uid="{B8353EA6-57AA-4000-811C-590CD66618BC}"/>
    <cellStyle name="Comma 2 5 6 3 2" xfId="15720" xr:uid="{CE2E8B1F-91FE-4E59-91F8-C81D77183C87}"/>
    <cellStyle name="Comma 2 5 6 3 3" xfId="21679" xr:uid="{D43FF68A-AEA0-4E8E-B6C3-95A79D6611AF}"/>
    <cellStyle name="Comma 2 5 6 3 4" xfId="9737" xr:uid="{692A613A-1366-47D4-A267-F5FB18FDC609}"/>
    <cellStyle name="Comma 2 5 6 4" xfId="12750" xr:uid="{59F722DF-C8D5-4E0B-A3AE-2089D5852875}"/>
    <cellStyle name="Comma 2 5 6 5" xfId="18709" xr:uid="{3ED8342E-7408-4F96-86E5-819A0D8C672E}"/>
    <cellStyle name="Comma 2 5 6 6" xfId="6767" xr:uid="{B8D18FB9-CEE7-4DC4-8CDD-2DD76E46FC6F}"/>
    <cellStyle name="Comma 2 5 7" xfId="1509" xr:uid="{00000000-0005-0000-0000-000001000000}"/>
    <cellStyle name="Comma 2 5 7 2" xfId="4479" xr:uid="{83537F96-DB32-47BC-A585-986F5772A5AF}"/>
    <cellStyle name="Comma 2 5 7 2 2" xfId="16442" xr:uid="{2CB417B9-58D1-4EC0-9E14-DD6E9FB360AD}"/>
    <cellStyle name="Comma 2 5 7 2 3" xfId="22401" xr:uid="{17BFD3D8-4AF8-46FA-8CFF-EEBDA3E507C8}"/>
    <cellStyle name="Comma 2 5 7 2 4" xfId="10459" xr:uid="{0E8B2047-83CF-4C57-8DA7-DDC271DBC913}"/>
    <cellStyle name="Comma 2 5 7 3" xfId="13472" xr:uid="{27B3165E-F1B3-4A97-83E7-855AD6406205}"/>
    <cellStyle name="Comma 2 5 7 4" xfId="19431" xr:uid="{0E0D1BFE-319C-4408-A309-66B23853B78E}"/>
    <cellStyle name="Comma 2 5 7 5" xfId="7489" xr:uid="{56834826-5935-49DD-9509-8737064D9DFE}"/>
    <cellStyle name="Comma 2 5 8" xfId="3035" xr:uid="{1067CADC-0C93-4A02-839A-2FFCD2595C10}"/>
    <cellStyle name="Comma 2 5 8 2" xfId="14998" xr:uid="{703069B3-02F4-4497-A23F-EAB99931F419}"/>
    <cellStyle name="Comma 2 5 8 3" xfId="20957" xr:uid="{240B819B-7A98-438E-A6C2-A505761EE7E9}"/>
    <cellStyle name="Comma 2 5 8 4" xfId="9015" xr:uid="{FC05F1EC-B0F9-4888-8F68-3C603969F389}"/>
    <cellStyle name="Comma 2 5 9" xfId="12028" xr:uid="{5673DAE8-C545-4F4B-B0D2-410F1206C1EA}"/>
    <cellStyle name="Comma 2 6" xfId="92" xr:uid="{00000000-0005-0000-0000-00001C000000}"/>
    <cellStyle name="Comma 2 6 10" xfId="6072" xr:uid="{23AE7005-C408-41C1-94D6-E7610D975F5F}"/>
    <cellStyle name="Comma 2 6 2" xfId="208" xr:uid="{00000000-0005-0000-0000-00001C000000}"/>
    <cellStyle name="Comma 2 6 2 2" xfId="556" xr:uid="{00000000-0005-0000-0000-00001C000000}"/>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3" xfId="23614" xr:uid="{BB6F0171-4043-4E99-B97B-94DFA0ED4FBB}"/>
    <cellStyle name="Comma 2 6 2 2 2 2 2 4" xfId="11672" xr:uid="{718ED958-5976-4E2F-981D-1F008323D087}"/>
    <cellStyle name="Comma 2 6 2 2 2 2 3" xfId="14685" xr:uid="{C9841EE2-C8B0-4941-8618-B49F5437506F}"/>
    <cellStyle name="Comma 2 6 2 2 2 2 4" xfId="20644" xr:uid="{1DA2D30A-CD69-4FDC-A873-466BA220E471}"/>
    <cellStyle name="Comma 2 6 2 2 2 2 5" xfId="8702" xr:uid="{B1275215-1493-46FF-BA7C-F058D45A8DAD}"/>
    <cellStyle name="Comma 2 6 2 2 2 3" xfId="4248" xr:uid="{DF1F9008-67CE-4928-8E30-0F583FD1028B}"/>
    <cellStyle name="Comma 2 6 2 2 2 3 2" xfId="16211" xr:uid="{84875506-88B3-4679-BAE8-4F0D28FFCC3F}"/>
    <cellStyle name="Comma 2 6 2 2 2 3 3" xfId="22170" xr:uid="{D5C77919-3629-4E25-98E1-DAEB0034EA3A}"/>
    <cellStyle name="Comma 2 6 2 2 2 3 4" xfId="10228" xr:uid="{B29D7405-5D0E-4BF5-A2B1-C03C9F4F8D89}"/>
    <cellStyle name="Comma 2 6 2 2 2 4" xfId="13241" xr:uid="{1718C8CC-055D-4A9D-9924-E09F05451ECC}"/>
    <cellStyle name="Comma 2 6 2 2 2 5" xfId="19200" xr:uid="{5BA3FE70-A442-43EB-81DB-451F53E39E2A}"/>
    <cellStyle name="Comma 2 6 2 2 2 6" xfId="7258" xr:uid="{1192CEFA-0037-48F3-B704-F3C8D307E9E3}"/>
    <cellStyle name="Comma 2 6 2 2 3" xfId="2000" xr:uid="{00000000-0005-0000-0000-00001C000000}"/>
    <cellStyle name="Comma 2 6 2 2 3 2" xfId="4970" xr:uid="{BE763B64-62FD-4874-B039-172CF6E4946C}"/>
    <cellStyle name="Comma 2 6 2 2 3 2 2" xfId="16933" xr:uid="{7030E5E8-A247-4F07-96E8-8DE376CE4158}"/>
    <cellStyle name="Comma 2 6 2 2 3 2 3" xfId="22892" xr:uid="{E4061407-A9E0-4E8C-802D-3435BF3D7C29}"/>
    <cellStyle name="Comma 2 6 2 2 3 2 4" xfId="10950" xr:uid="{3E727F43-050C-48CA-9D63-42CF33442741}"/>
    <cellStyle name="Comma 2 6 2 2 3 3" xfId="13963" xr:uid="{C48BD5EF-3BE3-4A1D-A76A-256784F5350E}"/>
    <cellStyle name="Comma 2 6 2 2 3 4" xfId="19922" xr:uid="{7B9A80A8-A948-4CBA-AA05-5EBC44B5410A}"/>
    <cellStyle name="Comma 2 6 2 2 3 5" xfId="7980" xr:uid="{C84B563C-5D1A-44B8-9C54-90AC61870EC1}"/>
    <cellStyle name="Comma 2 6 2 2 4" xfId="3526" xr:uid="{8B396819-3E9D-4F68-9CF6-9B72B8F536D4}"/>
    <cellStyle name="Comma 2 6 2 2 4 2" xfId="15489" xr:uid="{09895AD3-5CB7-4971-BDB3-CA759BF26226}"/>
    <cellStyle name="Comma 2 6 2 2 4 3" xfId="21448" xr:uid="{3606143F-68F3-417D-BBF5-5E34BF9648EA}"/>
    <cellStyle name="Comma 2 6 2 2 4 4" xfId="9506" xr:uid="{6D1D6D34-E29B-4F0E-8CA0-00D1FC0931C3}"/>
    <cellStyle name="Comma 2 6 2 2 5" xfId="12519" xr:uid="{E205C39A-59AD-40EB-BAFE-84AE7DD4D2D0}"/>
    <cellStyle name="Comma 2 6 2 2 6" xfId="18478" xr:uid="{2FFCCEF7-9F1B-405D-8210-CC9C93CC6316}"/>
    <cellStyle name="Comma 2 6 2 2 7" xfId="6536" xr:uid="{F709A987-A334-42B5-BD3E-610AC7318734}"/>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3" xfId="23266" xr:uid="{4624EF3A-A06B-49AB-8C43-74EB3D5A98C0}"/>
    <cellStyle name="Comma 2 6 2 3 2 2 4" xfId="11324" xr:uid="{63A2D98F-1603-44C7-B39E-F75A72EBE0F3}"/>
    <cellStyle name="Comma 2 6 2 3 2 3" xfId="14337" xr:uid="{8DC8E8DE-EFCF-433E-945A-DEAA8F9A6691}"/>
    <cellStyle name="Comma 2 6 2 3 2 4" xfId="20296" xr:uid="{62E9D7B7-E072-4A07-B4D6-72FF8AC06A7C}"/>
    <cellStyle name="Comma 2 6 2 3 2 5" xfId="8354" xr:uid="{EA3042ED-47BD-45A3-8292-F42C07B316C3}"/>
    <cellStyle name="Comma 2 6 2 3 3" xfId="3900" xr:uid="{25213F6D-C43E-432F-922B-832FF008018A}"/>
    <cellStyle name="Comma 2 6 2 3 3 2" xfId="15863" xr:uid="{6139568F-6F6F-428A-B38E-8843D09C680A}"/>
    <cellStyle name="Comma 2 6 2 3 3 3" xfId="21822" xr:uid="{3BFEFD9F-9D1E-4AA6-8F0A-324E8E76FABB}"/>
    <cellStyle name="Comma 2 6 2 3 3 4" xfId="9880" xr:uid="{165A5B8D-1251-46AC-A368-9289AE37BB11}"/>
    <cellStyle name="Comma 2 6 2 3 4" xfId="12893" xr:uid="{7C11626B-D2A0-4D84-A467-AC5490D9BABE}"/>
    <cellStyle name="Comma 2 6 2 3 5" xfId="18852" xr:uid="{CBC24E38-D0B5-40D2-AAD1-4A35963EFC5F}"/>
    <cellStyle name="Comma 2 6 2 3 6" xfId="6910" xr:uid="{2DC24CCB-859C-4CC5-8AB7-C7261FC0EAC3}"/>
    <cellStyle name="Comma 2 6 2 4" xfId="1652" xr:uid="{00000000-0005-0000-0000-00001C000000}"/>
    <cellStyle name="Comma 2 6 2 4 2" xfId="4622" xr:uid="{ABA7B580-58B3-4F14-9C74-F7EB45BD2C53}"/>
    <cellStyle name="Comma 2 6 2 4 2 2" xfId="16585" xr:uid="{27A1C5E0-C950-4B81-8A7F-F78ABDAB28CC}"/>
    <cellStyle name="Comma 2 6 2 4 2 3" xfId="22544" xr:uid="{33E4C0CA-2C71-4D71-B30F-40559A5182CA}"/>
    <cellStyle name="Comma 2 6 2 4 2 4" xfId="10602" xr:uid="{91983649-9B3E-4620-9C22-A0B734CAB61F}"/>
    <cellStyle name="Comma 2 6 2 4 3" xfId="13615" xr:uid="{FF2F5549-970C-473B-BA81-01FB09B62767}"/>
    <cellStyle name="Comma 2 6 2 4 4" xfId="19574" xr:uid="{0430DD3C-3140-42FF-9FBC-AB1114FA1619}"/>
    <cellStyle name="Comma 2 6 2 4 5" xfId="7632" xr:uid="{E64F749B-2C77-4A24-90AC-4BFCAD9CBFDC}"/>
    <cellStyle name="Comma 2 6 2 5" xfId="3178" xr:uid="{125F2519-B357-45CC-A288-7A8EF8BCEA4F}"/>
    <cellStyle name="Comma 2 6 2 5 2" xfId="15141" xr:uid="{0B1F7F5F-6EDF-4FBD-A243-8FCA8F4361FE}"/>
    <cellStyle name="Comma 2 6 2 5 3" xfId="21100" xr:uid="{327FA6A2-DEB6-4D40-A02A-D990A06E7D8C}"/>
    <cellStyle name="Comma 2 6 2 5 4" xfId="9158" xr:uid="{0E17C15F-7B94-41B5-8253-9F2667AB583F}"/>
    <cellStyle name="Comma 2 6 2 6" xfId="12171" xr:uid="{C7ED91F8-87BF-41AE-86BF-4075817FD2E3}"/>
    <cellStyle name="Comma 2 6 2 7" xfId="18130" xr:uid="{E2CD43DE-191A-4EB2-A19A-09508A5C9C15}"/>
    <cellStyle name="Comma 2 6 2 8" xfId="6188" xr:uid="{3AA07C2F-BBBA-4DB6-9F28-B62C22E9839B}"/>
    <cellStyle name="Comma 2 6 3" xfId="324" xr:uid="{00000000-0005-0000-0000-00001C000000}"/>
    <cellStyle name="Comma 2 6 3 2" xfId="672" xr:uid="{00000000-0005-0000-0000-00001C000000}"/>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3" xfId="23730" xr:uid="{0489D1E2-1B61-4DE1-88B8-5BBBDB9088A2}"/>
    <cellStyle name="Comma 2 6 3 2 2 2 2 4" xfId="11788" xr:uid="{E2875F08-CF97-4212-9CF3-708338FD8670}"/>
    <cellStyle name="Comma 2 6 3 2 2 2 3" xfId="14801" xr:uid="{D5365891-D7BD-4B58-8E3C-EF2B57753E8B}"/>
    <cellStyle name="Comma 2 6 3 2 2 2 4" xfId="20760" xr:uid="{6DB52E2F-7FA9-41A1-9982-6A8E02E5086D}"/>
    <cellStyle name="Comma 2 6 3 2 2 2 5" xfId="8818" xr:uid="{4FB22EDC-DA17-48AA-8601-FD8CA14A2096}"/>
    <cellStyle name="Comma 2 6 3 2 2 3" xfId="4364" xr:uid="{1D8B6C06-C357-4B03-8DF2-B5CA3F9F6B2B}"/>
    <cellStyle name="Comma 2 6 3 2 2 3 2" xfId="16327" xr:uid="{22B6341F-6BDA-40DE-AD0A-E25DE3A8E476}"/>
    <cellStyle name="Comma 2 6 3 2 2 3 3" xfId="22286" xr:uid="{8748FA89-7E13-4CBF-86C6-C3EE5C59BE19}"/>
    <cellStyle name="Comma 2 6 3 2 2 3 4" xfId="10344" xr:uid="{3D72F944-3804-4B3E-B522-3FEC36A4DDFF}"/>
    <cellStyle name="Comma 2 6 3 2 2 4" xfId="13357" xr:uid="{BE99E848-ACB6-4940-8AF1-629D2D907FA3}"/>
    <cellStyle name="Comma 2 6 3 2 2 5" xfId="19316" xr:uid="{FC5256F2-B035-4372-B227-E356F1751A06}"/>
    <cellStyle name="Comma 2 6 3 2 2 6" xfId="7374" xr:uid="{E139E9CF-233B-438B-B8FB-530FCBC251E0}"/>
    <cellStyle name="Comma 2 6 3 2 3" xfId="2116" xr:uid="{00000000-0005-0000-0000-00001C000000}"/>
    <cellStyle name="Comma 2 6 3 2 3 2" xfId="5086" xr:uid="{E4D61634-83E5-4ED3-A994-C279FD739D85}"/>
    <cellStyle name="Comma 2 6 3 2 3 2 2" xfId="17049" xr:uid="{EF637B7C-8643-4691-B0CB-A4347FC4AA91}"/>
    <cellStyle name="Comma 2 6 3 2 3 2 3" xfId="23008" xr:uid="{3C516EF4-845B-4B11-BF15-0E31CF7A1E80}"/>
    <cellStyle name="Comma 2 6 3 2 3 2 4" xfId="11066" xr:uid="{18147F83-BD22-45BC-9F54-85715A15349C}"/>
    <cellStyle name="Comma 2 6 3 2 3 3" xfId="14079" xr:uid="{8D2CDEF1-5F18-48BE-B917-C9156DA9E02A}"/>
    <cellStyle name="Comma 2 6 3 2 3 4" xfId="20038" xr:uid="{74EBAD8E-3A2E-4B36-8B69-15A56C336CF0}"/>
    <cellStyle name="Comma 2 6 3 2 3 5" xfId="8096" xr:uid="{52A3E679-540E-45C7-8084-B7EE1BFF4236}"/>
    <cellStyle name="Comma 2 6 3 2 4" xfId="3642" xr:uid="{31B4D9D2-38AE-4BF9-8F54-49DD756950E4}"/>
    <cellStyle name="Comma 2 6 3 2 4 2" xfId="15605" xr:uid="{1F53E7B8-8015-49FF-ADA6-967FA765B1BE}"/>
    <cellStyle name="Comma 2 6 3 2 4 3" xfId="21564" xr:uid="{4416ACF4-1016-4F2B-918E-316BD89CEB04}"/>
    <cellStyle name="Comma 2 6 3 2 4 4" xfId="9622" xr:uid="{B262833F-F092-4258-B108-BA96AA330754}"/>
    <cellStyle name="Comma 2 6 3 2 5" xfId="12635" xr:uid="{473A87E6-DAAF-4EE3-8216-E2E2D28C8047}"/>
    <cellStyle name="Comma 2 6 3 2 6" xfId="18594" xr:uid="{B880B1EB-AD10-4C91-B6FF-858C3AC91664}"/>
    <cellStyle name="Comma 2 6 3 2 7" xfId="6652" xr:uid="{028400BB-1FAB-478F-829E-64715C462CF3}"/>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3" xfId="23382" xr:uid="{3F3A401C-C68B-4C46-8947-5DC018F7266A}"/>
    <cellStyle name="Comma 2 6 3 3 2 2 4" xfId="11440" xr:uid="{956BA983-FA48-4CF2-B802-E8506A821745}"/>
    <cellStyle name="Comma 2 6 3 3 2 3" xfId="14453" xr:uid="{98DAA78A-EF09-460E-8EE9-A305A8A7C52B}"/>
    <cellStyle name="Comma 2 6 3 3 2 4" xfId="20412" xr:uid="{450E3D95-ACB7-4E50-AEE9-104A50EFCBCF}"/>
    <cellStyle name="Comma 2 6 3 3 2 5" xfId="8470" xr:uid="{504A5EEE-917E-4068-B215-83274D4E3421}"/>
    <cellStyle name="Comma 2 6 3 3 3" xfId="4016" xr:uid="{B4D65D33-C4EF-40E6-B97D-35ECCB4C9083}"/>
    <cellStyle name="Comma 2 6 3 3 3 2" xfId="15979" xr:uid="{DB22DBF1-C1D2-46F0-B127-897408B32D0C}"/>
    <cellStyle name="Comma 2 6 3 3 3 3" xfId="21938" xr:uid="{3152EFE3-A760-4F00-B651-5854F85B9FCC}"/>
    <cellStyle name="Comma 2 6 3 3 3 4" xfId="9996" xr:uid="{E0DC4C7C-160F-4067-B2DE-626D61DF748C}"/>
    <cellStyle name="Comma 2 6 3 3 4" xfId="13009" xr:uid="{97986BBE-26CA-4151-BCCE-7FF57FAAA50F}"/>
    <cellStyle name="Comma 2 6 3 3 5" xfId="18968" xr:uid="{058C9D7B-C0EE-469E-8C6C-9480C1D9BB2E}"/>
    <cellStyle name="Comma 2 6 3 3 6" xfId="7026" xr:uid="{1C26F5F0-0081-4996-8F98-89C260F96FC4}"/>
    <cellStyle name="Comma 2 6 3 4" xfId="1768" xr:uid="{00000000-0005-0000-0000-00001C000000}"/>
    <cellStyle name="Comma 2 6 3 4 2" xfId="4738" xr:uid="{75716FA8-F8C0-48D6-B40D-7354B705DF40}"/>
    <cellStyle name="Comma 2 6 3 4 2 2" xfId="16701" xr:uid="{36D6F439-0C4C-4E82-B1F0-92E0C36DA97F}"/>
    <cellStyle name="Comma 2 6 3 4 2 3" xfId="22660" xr:uid="{E174E705-CF89-4781-B35F-D7B008E3251F}"/>
    <cellStyle name="Comma 2 6 3 4 2 4" xfId="10718" xr:uid="{5AA44B3B-4648-49DA-8D6E-E6B853661F40}"/>
    <cellStyle name="Comma 2 6 3 4 3" xfId="13731" xr:uid="{A5F34E0C-3DC8-47F8-B283-11351EA5CF6B}"/>
    <cellStyle name="Comma 2 6 3 4 4" xfId="19690" xr:uid="{FDDD2208-7436-4FE2-9853-334978FA7867}"/>
    <cellStyle name="Comma 2 6 3 4 5" xfId="7748" xr:uid="{AF92390C-21A6-49A3-ADC6-AC495A36FBDF}"/>
    <cellStyle name="Comma 2 6 3 5" xfId="3294" xr:uid="{937654E1-D403-4C5F-AD18-9F8B2BB405CB}"/>
    <cellStyle name="Comma 2 6 3 5 2" xfId="15257" xr:uid="{2C2C70E2-6FB2-4787-A0C0-C2634D27CA16}"/>
    <cellStyle name="Comma 2 6 3 5 3" xfId="21216" xr:uid="{B295912D-55B2-4695-959A-A20AFBCFE1CF}"/>
    <cellStyle name="Comma 2 6 3 5 4" xfId="9274" xr:uid="{34008ECF-FA11-46DA-8988-0F4262091528}"/>
    <cellStyle name="Comma 2 6 3 6" xfId="12287" xr:uid="{8162859C-8043-46BE-AA05-7D8AF0475374}"/>
    <cellStyle name="Comma 2 6 3 7" xfId="18246" xr:uid="{F8AD3251-A97B-411D-916E-9EB4CBD82898}"/>
    <cellStyle name="Comma 2 6 3 8" xfId="6304" xr:uid="{329A8EB4-D2C2-47C5-98AF-D50AFD1AEBED}"/>
    <cellStyle name="Comma 2 6 4" xfId="440" xr:uid="{00000000-0005-0000-0000-00001C000000}"/>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3" xfId="23498" xr:uid="{97F5AB43-4A64-4FAA-9F26-0E485AD48F26}"/>
    <cellStyle name="Comma 2 6 4 2 2 2 4" xfId="11556" xr:uid="{6178186E-67B7-46B3-9D84-E7C5302A3D59}"/>
    <cellStyle name="Comma 2 6 4 2 2 3" xfId="14569" xr:uid="{9E757864-1E67-4BC7-857F-CD807E1054E1}"/>
    <cellStyle name="Comma 2 6 4 2 2 4" xfId="20528" xr:uid="{A6D77CF3-C8FD-4656-A512-D436682C4589}"/>
    <cellStyle name="Comma 2 6 4 2 2 5" xfId="8586" xr:uid="{8D50E3D3-AF57-4C25-9120-455E63A7836D}"/>
    <cellStyle name="Comma 2 6 4 2 3" xfId="4132" xr:uid="{B017BEF0-F055-44DA-A343-B05E9BF32509}"/>
    <cellStyle name="Comma 2 6 4 2 3 2" xfId="16095" xr:uid="{1D16BEE4-A3E1-4DB9-AE43-81818FB01E7D}"/>
    <cellStyle name="Comma 2 6 4 2 3 3" xfId="22054" xr:uid="{14F72D7E-B989-4314-9B49-AD0EA86CA356}"/>
    <cellStyle name="Comma 2 6 4 2 3 4" xfId="10112" xr:uid="{537683BA-4DCF-460E-A6B4-D27AC228E90D}"/>
    <cellStyle name="Comma 2 6 4 2 4" xfId="13125" xr:uid="{662B82D3-B227-46A4-96AC-AB3135025605}"/>
    <cellStyle name="Comma 2 6 4 2 5" xfId="19084" xr:uid="{475BEB9B-4DCB-4C97-9FAC-C1FD1BBD68CB}"/>
    <cellStyle name="Comma 2 6 4 2 6" xfId="7142" xr:uid="{29C82BE5-FCF1-41EA-B4D7-367D4A68D985}"/>
    <cellStyle name="Comma 2 6 4 3" xfId="1884" xr:uid="{00000000-0005-0000-0000-00001C000000}"/>
    <cellStyle name="Comma 2 6 4 3 2" xfId="4854" xr:uid="{CC2B485C-0BF3-4B09-9607-22340E912AE3}"/>
    <cellStyle name="Comma 2 6 4 3 2 2" xfId="16817" xr:uid="{8CF2ECEC-0B9E-4164-846B-C9969C1F9199}"/>
    <cellStyle name="Comma 2 6 4 3 2 3" xfId="22776" xr:uid="{E9C2F409-BF37-47E7-A980-73EE9C5EA9D6}"/>
    <cellStyle name="Comma 2 6 4 3 2 4" xfId="10834" xr:uid="{3764DE6F-4415-4ADA-8C24-911667CA612D}"/>
    <cellStyle name="Comma 2 6 4 3 3" xfId="13847" xr:uid="{9EB5E296-FD7F-4121-9EFC-B585595C620A}"/>
    <cellStyle name="Comma 2 6 4 3 4" xfId="19806" xr:uid="{E611412C-0B0B-4185-9692-A14DF30F868E}"/>
    <cellStyle name="Comma 2 6 4 3 5" xfId="7864" xr:uid="{F1F4F1BF-4014-472C-806D-57DD5819210C}"/>
    <cellStyle name="Comma 2 6 4 4" xfId="3410" xr:uid="{B76CE662-85C0-4273-91D0-2C96C48F84DC}"/>
    <cellStyle name="Comma 2 6 4 4 2" xfId="15373" xr:uid="{AA5F9B72-AF9A-431B-8375-0D353EDDF5E7}"/>
    <cellStyle name="Comma 2 6 4 4 3" xfId="21332" xr:uid="{DED08461-6570-42DE-8A16-F29BDE0A2FF6}"/>
    <cellStyle name="Comma 2 6 4 4 4" xfId="9390" xr:uid="{346052A0-2F52-4ADC-B535-86802319DEEC}"/>
    <cellStyle name="Comma 2 6 4 5" xfId="12403" xr:uid="{74736434-6D92-4621-9AD9-81ED5FFED957}"/>
    <cellStyle name="Comma 2 6 4 6" xfId="18362" xr:uid="{5F059891-1B70-4307-9657-D0C7E750FE72}"/>
    <cellStyle name="Comma 2 6 4 7" xfId="6420" xr:uid="{8D4CFD8E-B0D6-4927-92F8-F606F07F0976}"/>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3" xfId="23150" xr:uid="{08B6EB6D-3179-4F47-9716-FA61A12D78E5}"/>
    <cellStyle name="Comma 2 6 5 2 2 4" xfId="11208" xr:uid="{751279C0-CB95-41AF-813B-84EB987BAD96}"/>
    <cellStyle name="Comma 2 6 5 2 3" xfId="14221" xr:uid="{B3223E02-26FC-49CC-B52E-165AC114FA76}"/>
    <cellStyle name="Comma 2 6 5 2 4" xfId="20180" xr:uid="{56D05F21-8FA4-4BBC-A4AC-E01B5E498D5A}"/>
    <cellStyle name="Comma 2 6 5 2 5" xfId="8238" xr:uid="{C7EA39B8-6978-4251-BF66-64F1C798678E}"/>
    <cellStyle name="Comma 2 6 5 3" xfId="3784" xr:uid="{29B3EEE2-BC86-46A9-AF17-B5388AB83B7F}"/>
    <cellStyle name="Comma 2 6 5 3 2" xfId="15747" xr:uid="{142F5D02-BA89-47E3-8B58-8200DA060433}"/>
    <cellStyle name="Comma 2 6 5 3 3" xfId="21706" xr:uid="{2AB36ECE-98F9-42C5-AEF2-AC214D44BB04}"/>
    <cellStyle name="Comma 2 6 5 3 4" xfId="9764" xr:uid="{0919D411-B89B-4207-98DA-57556CE94666}"/>
    <cellStyle name="Comma 2 6 5 4" xfId="12777" xr:uid="{705557E9-4B8E-4D86-8976-080A6F64CD7A}"/>
    <cellStyle name="Comma 2 6 5 5" xfId="18736" xr:uid="{4528683D-FBD5-4F6C-9992-F6E06C1BFF4D}"/>
    <cellStyle name="Comma 2 6 5 6" xfId="6794" xr:uid="{92255AFF-E428-438D-B724-626A96DA4D68}"/>
    <cellStyle name="Comma 2 6 6" xfId="1536" xr:uid="{00000000-0005-0000-0000-00001C000000}"/>
    <cellStyle name="Comma 2 6 6 2" xfId="4506" xr:uid="{435869D8-DCDD-4323-B969-D6A5A5F4DC45}"/>
    <cellStyle name="Comma 2 6 6 2 2" xfId="16469" xr:uid="{BDEBBA0A-D246-45FA-87A5-38492D0D02CC}"/>
    <cellStyle name="Comma 2 6 6 2 3" xfId="22428" xr:uid="{9CDB10EE-AF88-42E5-8E2A-34187593E114}"/>
    <cellStyle name="Comma 2 6 6 2 4" xfId="10486" xr:uid="{6368C5B5-870A-4A7C-9ABC-8F6C63037C3A}"/>
    <cellStyle name="Comma 2 6 6 3" xfId="13499" xr:uid="{8BA152A2-E753-422F-935C-62980A39CC24}"/>
    <cellStyle name="Comma 2 6 6 4" xfId="19458" xr:uid="{06ECF99D-E6F1-4E3C-9864-1D33C2FE7A8A}"/>
    <cellStyle name="Comma 2 6 6 5" xfId="7516" xr:uid="{5B6E30FC-FE34-4FE5-8691-6CEAE1DF911D}"/>
    <cellStyle name="Comma 2 6 7" xfId="3062" xr:uid="{C2181DED-CD71-4654-B250-190D5500333B}"/>
    <cellStyle name="Comma 2 6 7 2" xfId="15025" xr:uid="{12D6275F-DC32-4F4A-87E0-B41A844E4897}"/>
    <cellStyle name="Comma 2 6 7 3" xfId="20984" xr:uid="{D7E661D8-0F22-4C19-84A0-15DAE0E3BC85}"/>
    <cellStyle name="Comma 2 6 7 4" xfId="9042" xr:uid="{DE172786-91A2-4B2A-976F-4033FB5849B8}"/>
    <cellStyle name="Comma 2 6 8" xfId="12055" xr:uid="{DF4DAD92-A6E4-4A5F-8ACD-41722DCA6BD9}"/>
    <cellStyle name="Comma 2 6 9" xfId="18014" xr:uid="{D684B7C4-8E57-40CA-B31F-EB1BE93334C1}"/>
    <cellStyle name="Comma 2 7" xfId="150" xr:uid="{00000000-0005-0000-0000-00001C000000}"/>
    <cellStyle name="Comma 2 7 2" xfId="498" xr:uid="{00000000-0005-0000-0000-00001C000000}"/>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3" xfId="23556" xr:uid="{B613B8D4-147D-42FD-8FA7-15E97D62E03A}"/>
    <cellStyle name="Comma 2 7 2 2 2 2 4" xfId="11614" xr:uid="{E14F1396-23D9-4EF8-829B-53A4714B5765}"/>
    <cellStyle name="Comma 2 7 2 2 2 3" xfId="14627" xr:uid="{B985C612-5343-46C3-B171-A0FB97886343}"/>
    <cellStyle name="Comma 2 7 2 2 2 4" xfId="20586" xr:uid="{DB735749-EDC9-4DC7-B996-A74F31AF0C70}"/>
    <cellStyle name="Comma 2 7 2 2 2 5" xfId="8644" xr:uid="{40B560E1-2C2C-444E-9CE3-8C955D1F4E3C}"/>
    <cellStyle name="Comma 2 7 2 2 3" xfId="4190" xr:uid="{E1BDE403-4B36-4CC2-951D-D7D3C8D909EB}"/>
    <cellStyle name="Comma 2 7 2 2 3 2" xfId="16153" xr:uid="{DD80E4EC-45AD-43A6-97FD-4C00B23A0278}"/>
    <cellStyle name="Comma 2 7 2 2 3 3" xfId="22112" xr:uid="{B0790769-7FD6-4C37-9D84-FE3B70473152}"/>
    <cellStyle name="Comma 2 7 2 2 3 4" xfId="10170" xr:uid="{DDDF890A-23A0-41D8-B0C5-2E147D3D870B}"/>
    <cellStyle name="Comma 2 7 2 2 4" xfId="13183" xr:uid="{D294EA06-A221-42B2-B805-B04BDB75A47B}"/>
    <cellStyle name="Comma 2 7 2 2 5" xfId="19142" xr:uid="{B3A78B59-079B-49D1-A9BA-0B44E3FE23EA}"/>
    <cellStyle name="Comma 2 7 2 2 6" xfId="7200" xr:uid="{72958EEA-3154-4168-AE09-8FBC358BC87C}"/>
    <cellStyle name="Comma 2 7 2 3" xfId="1942" xr:uid="{00000000-0005-0000-0000-00001C000000}"/>
    <cellStyle name="Comma 2 7 2 3 2" xfId="4912" xr:uid="{0BAA6EB9-AA33-4969-ADEC-DBBD7649440A}"/>
    <cellStyle name="Comma 2 7 2 3 2 2" xfId="16875" xr:uid="{D9169415-227F-4C92-B161-C70FAB4920E6}"/>
    <cellStyle name="Comma 2 7 2 3 2 3" xfId="22834" xr:uid="{B80EF734-35A8-4896-8AC7-714AD9CEBD92}"/>
    <cellStyle name="Comma 2 7 2 3 2 4" xfId="10892" xr:uid="{8AC109F0-E51F-44A7-BC5D-6F8BA4DA58AE}"/>
    <cellStyle name="Comma 2 7 2 3 3" xfId="13905" xr:uid="{C668FDBE-99B7-4090-A21C-8DADD1BAA0C5}"/>
    <cellStyle name="Comma 2 7 2 3 4" xfId="19864" xr:uid="{76CA3AD3-C4D4-408F-BA2E-43163DDD84EB}"/>
    <cellStyle name="Comma 2 7 2 3 5" xfId="7922" xr:uid="{8B027B93-17D2-4427-B63A-6B4F6628ACF0}"/>
    <cellStyle name="Comma 2 7 2 4" xfId="3468" xr:uid="{F13C6794-8CCF-4121-8450-C245BBDBBD11}"/>
    <cellStyle name="Comma 2 7 2 4 2" xfId="15431" xr:uid="{C68B17A0-2798-4AAA-8B19-E160FCE86154}"/>
    <cellStyle name="Comma 2 7 2 4 3" xfId="21390" xr:uid="{6C3BAB40-3EC4-4B0E-A7E2-8D4E45EA433A}"/>
    <cellStyle name="Comma 2 7 2 4 4" xfId="9448" xr:uid="{475ADCA1-AB16-4031-A88C-5A15251D5A9A}"/>
    <cellStyle name="Comma 2 7 2 5" xfId="12461" xr:uid="{36D35295-6F06-4643-BBBE-340D776CE4B1}"/>
    <cellStyle name="Comma 2 7 2 6" xfId="18420" xr:uid="{48D4C97F-F516-4D79-A022-BF8A3717C0CD}"/>
    <cellStyle name="Comma 2 7 2 7" xfId="6478" xr:uid="{1DF8E26C-FBD3-49B0-AF5D-971A27451F61}"/>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3" xfId="23208" xr:uid="{C3ACF51B-699F-48DC-BA30-6CB0C9EA4C9A}"/>
    <cellStyle name="Comma 2 7 3 2 2 4" xfId="11266" xr:uid="{0302B283-AAC6-4689-A835-98DB2650AA80}"/>
    <cellStyle name="Comma 2 7 3 2 3" xfId="14279" xr:uid="{50063EDE-9998-4BDE-9360-C2FEDEA65C68}"/>
    <cellStyle name="Comma 2 7 3 2 4" xfId="20238" xr:uid="{EF5DAA3F-C944-4708-9D54-AF03651784F4}"/>
    <cellStyle name="Comma 2 7 3 2 5" xfId="8296" xr:uid="{E0AAD051-32EB-4E0E-BF3A-BCE9931E9031}"/>
    <cellStyle name="Comma 2 7 3 3" xfId="3842" xr:uid="{5A891593-AFDA-4701-9D46-681A44FE9A3F}"/>
    <cellStyle name="Comma 2 7 3 3 2" xfId="15805" xr:uid="{E7421CBE-9427-42AF-A28E-3432F258CE86}"/>
    <cellStyle name="Comma 2 7 3 3 3" xfId="21764" xr:uid="{90875C9D-8379-44D4-B00A-8AF620052EE2}"/>
    <cellStyle name="Comma 2 7 3 3 4" xfId="9822" xr:uid="{99C8EBB6-92FC-4E11-94C4-BC113ED00736}"/>
    <cellStyle name="Comma 2 7 3 4" xfId="12835" xr:uid="{A61223F8-E28B-4BDF-AFCB-15A28BD015FC}"/>
    <cellStyle name="Comma 2 7 3 5" xfId="18794" xr:uid="{8509B252-4C35-48ED-8A81-52E100CCE768}"/>
    <cellStyle name="Comma 2 7 3 6" xfId="6852" xr:uid="{2DFBB9AB-FA5E-4D3B-9991-0B8F85A3DE8D}"/>
    <cellStyle name="Comma 2 7 4" xfId="1594" xr:uid="{00000000-0005-0000-0000-00001C000000}"/>
    <cellStyle name="Comma 2 7 4 2" xfId="4564" xr:uid="{149AD670-132F-4066-9E46-8EDEDD64F6B7}"/>
    <cellStyle name="Comma 2 7 4 2 2" xfId="16527" xr:uid="{4001A6C3-9ADD-4F7B-8A41-EBB5004027C8}"/>
    <cellStyle name="Comma 2 7 4 2 3" xfId="22486" xr:uid="{736D9D54-1EC5-4099-AAFE-59B6A5D458F8}"/>
    <cellStyle name="Comma 2 7 4 2 4" xfId="10544" xr:uid="{7007D384-1948-43F5-A69C-CBF03BE964F2}"/>
    <cellStyle name="Comma 2 7 4 3" xfId="13557" xr:uid="{8AAFE001-23AA-4572-A332-E30487116363}"/>
    <cellStyle name="Comma 2 7 4 4" xfId="19516" xr:uid="{0301BFAA-4A00-4492-B7B8-B1203E883346}"/>
    <cellStyle name="Comma 2 7 4 5" xfId="7574" xr:uid="{F7A2A1C8-4C7F-40A6-837F-6B35259A2624}"/>
    <cellStyle name="Comma 2 7 5" xfId="3120" xr:uid="{09BF778B-7313-44EE-8D79-2F4C72F65088}"/>
    <cellStyle name="Comma 2 7 5 2" xfId="15083" xr:uid="{EC17890E-2CC6-467E-9996-F24DE6AC3B87}"/>
    <cellStyle name="Comma 2 7 5 3" xfId="21042" xr:uid="{CBCFC749-5D6E-4677-AA99-D069DAF22C83}"/>
    <cellStyle name="Comma 2 7 5 4" xfId="9100" xr:uid="{228FFAC5-50E7-4709-9512-B3F6D8EC7874}"/>
    <cellStyle name="Comma 2 7 6" xfId="12113" xr:uid="{6896F236-EA1B-4ECF-9F69-169468B5DBCD}"/>
    <cellStyle name="Comma 2 7 7" xfId="18072" xr:uid="{6CF786A6-33EE-40EE-8B19-2B568FE9182E}"/>
    <cellStyle name="Comma 2 7 8" xfId="6130" xr:uid="{D3014367-3011-464E-86BF-255A3FE3D264}"/>
    <cellStyle name="Comma 2 8" xfId="266" xr:uid="{00000000-0005-0000-0000-00001C000000}"/>
    <cellStyle name="Comma 2 8 2" xfId="614" xr:uid="{00000000-0005-0000-0000-00001C000000}"/>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3" xfId="23672" xr:uid="{56C7936F-AFEA-4CF2-BD83-DD6970D86F7D}"/>
    <cellStyle name="Comma 2 8 2 2 2 2 4" xfId="11730" xr:uid="{DB451FF1-C5B8-4172-8ED4-D9288D9921BE}"/>
    <cellStyle name="Comma 2 8 2 2 2 3" xfId="14743" xr:uid="{96CFB616-105C-427D-AC6B-EDE1E87A1BBE}"/>
    <cellStyle name="Comma 2 8 2 2 2 4" xfId="20702" xr:uid="{23DDBFD2-EFB3-46E9-940C-8D91E1E41C42}"/>
    <cellStyle name="Comma 2 8 2 2 2 5" xfId="8760" xr:uid="{76397EF5-890C-45DF-8079-03CBB8185F9E}"/>
    <cellStyle name="Comma 2 8 2 2 3" xfId="4306" xr:uid="{3CC29600-57AB-4425-B1D3-A316FF5122EE}"/>
    <cellStyle name="Comma 2 8 2 2 3 2" xfId="16269" xr:uid="{C514B015-9FCF-4A76-86CF-CB876D1CEC37}"/>
    <cellStyle name="Comma 2 8 2 2 3 3" xfId="22228" xr:uid="{7403EE3B-3E83-464E-8E4B-74B351AD5522}"/>
    <cellStyle name="Comma 2 8 2 2 3 4" xfId="10286" xr:uid="{09170D56-1C99-4ED0-806B-BB30F25076E5}"/>
    <cellStyle name="Comma 2 8 2 2 4" xfId="13299" xr:uid="{461A3DDC-0F5A-4256-A1FD-CC94975CF0BC}"/>
    <cellStyle name="Comma 2 8 2 2 5" xfId="19258" xr:uid="{E7879C30-64F7-4CC0-AE7E-97F1FBC1E337}"/>
    <cellStyle name="Comma 2 8 2 2 6" xfId="7316" xr:uid="{667E780E-F9E3-4A49-8DDB-0CDB1B9737FE}"/>
    <cellStyle name="Comma 2 8 2 3" xfId="2058" xr:uid="{00000000-0005-0000-0000-00001C000000}"/>
    <cellStyle name="Comma 2 8 2 3 2" xfId="5028" xr:uid="{01B3ACED-876C-426F-8567-9500F82A0756}"/>
    <cellStyle name="Comma 2 8 2 3 2 2" xfId="16991" xr:uid="{8EBA59E5-0617-44CD-B847-519FE9DE8D4F}"/>
    <cellStyle name="Comma 2 8 2 3 2 3" xfId="22950" xr:uid="{C80828EF-A6E5-406B-B1A6-1FF23D3B8982}"/>
    <cellStyle name="Comma 2 8 2 3 2 4" xfId="11008" xr:uid="{FC54A4CC-60B8-4182-BDD3-B98F7E1952BB}"/>
    <cellStyle name="Comma 2 8 2 3 3" xfId="14021" xr:uid="{2F3B411C-3A6D-46F6-8974-0CA0D68AE995}"/>
    <cellStyle name="Comma 2 8 2 3 4" xfId="19980" xr:uid="{4D061414-E377-4E9D-BF47-9607F57654CE}"/>
    <cellStyle name="Comma 2 8 2 3 5" xfId="8038" xr:uid="{C0CA4BE0-BC04-49B1-A78B-7971FF0C91FC}"/>
    <cellStyle name="Comma 2 8 2 4" xfId="3584" xr:uid="{2C65D99F-655F-4A12-8E95-CC6F0D393899}"/>
    <cellStyle name="Comma 2 8 2 4 2" xfId="15547" xr:uid="{50E3EEAB-5C97-4A1E-9528-71CC7F570879}"/>
    <cellStyle name="Comma 2 8 2 4 3" xfId="21506" xr:uid="{F4FECE0E-AB08-45E4-B716-30B2E1D2FDF5}"/>
    <cellStyle name="Comma 2 8 2 4 4" xfId="9564" xr:uid="{335191E5-D043-4C51-B7EA-00F9D4E1AE43}"/>
    <cellStyle name="Comma 2 8 2 5" xfId="12577" xr:uid="{A3DF2F68-BEC8-47E8-9F6B-175F864550C3}"/>
    <cellStyle name="Comma 2 8 2 6" xfId="18536" xr:uid="{0FDEA47E-5469-4A7E-8885-33A8F8A2B508}"/>
    <cellStyle name="Comma 2 8 2 7" xfId="6594" xr:uid="{273F385A-0439-42BD-A65E-4D9C89EACCA1}"/>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3" xfId="23324" xr:uid="{7D5A9CB5-C9B6-4CDA-A570-11D4CCF50BA4}"/>
    <cellStyle name="Comma 2 8 3 2 2 4" xfId="11382" xr:uid="{38BDE039-DC67-4329-B744-5F76F46B35CC}"/>
    <cellStyle name="Comma 2 8 3 2 3" xfId="14395" xr:uid="{71F246FE-09F2-419C-97D6-B4746EF152F6}"/>
    <cellStyle name="Comma 2 8 3 2 4" xfId="20354" xr:uid="{097C7F24-4A5A-4972-BF55-203D4DAD1F65}"/>
    <cellStyle name="Comma 2 8 3 2 5" xfId="8412" xr:uid="{189ADA81-B7B7-448A-966D-1023E70AC970}"/>
    <cellStyle name="Comma 2 8 3 3" xfId="3958" xr:uid="{C730DE66-11A1-4D86-B0A8-F9D749E9EA1A}"/>
    <cellStyle name="Comma 2 8 3 3 2" xfId="15921" xr:uid="{0CF350A3-463A-46EE-934D-B603B9552C1F}"/>
    <cellStyle name="Comma 2 8 3 3 3" xfId="21880" xr:uid="{03355958-82C0-4C56-970A-D89FD45C362D}"/>
    <cellStyle name="Comma 2 8 3 3 4" xfId="9938" xr:uid="{8C539B1A-A21D-49BA-AAB6-015883D27E59}"/>
    <cellStyle name="Comma 2 8 3 4" xfId="12951" xr:uid="{FB274A60-A6F2-42E3-B89C-5CDAEC22F3AC}"/>
    <cellStyle name="Comma 2 8 3 5" xfId="18910" xr:uid="{B9F21993-889D-4089-8E98-1224BF57B784}"/>
    <cellStyle name="Comma 2 8 3 6" xfId="6968" xr:uid="{5EBEFD0E-80F5-45B4-B1A6-3DE295AC8D48}"/>
    <cellStyle name="Comma 2 8 4" xfId="1710" xr:uid="{00000000-0005-0000-0000-00001C000000}"/>
    <cellStyle name="Comma 2 8 4 2" xfId="4680" xr:uid="{8EE93C07-D8FC-4180-921C-F2087C776BE7}"/>
    <cellStyle name="Comma 2 8 4 2 2" xfId="16643" xr:uid="{13865692-1CCC-4E45-B64D-CE4B0B3DFDC3}"/>
    <cellStyle name="Comma 2 8 4 2 3" xfId="22602" xr:uid="{6D44D635-9024-46BD-A080-E73181318E02}"/>
    <cellStyle name="Comma 2 8 4 2 4" xfId="10660" xr:uid="{E752541D-3B2C-4FB4-9F1F-3153F7354F2B}"/>
    <cellStyle name="Comma 2 8 4 3" xfId="13673" xr:uid="{A4EDB46C-0168-4787-ABDE-AD327FB79625}"/>
    <cellStyle name="Comma 2 8 4 4" xfId="19632" xr:uid="{C73DD201-3C11-4FB3-A799-367C4EA08266}"/>
    <cellStyle name="Comma 2 8 4 5" xfId="7690" xr:uid="{D7AE84EB-551F-4675-87E0-BF6F045DA4BC}"/>
    <cellStyle name="Comma 2 8 5" xfId="3236" xr:uid="{A75203E8-F4AE-4971-A41F-DBD9C7004955}"/>
    <cellStyle name="Comma 2 8 5 2" xfId="15199" xr:uid="{DB167816-13DD-4D9E-98CC-AEA819CBE564}"/>
    <cellStyle name="Comma 2 8 5 3" xfId="21158" xr:uid="{DCC71020-6548-43C3-A29C-E5347A9EB68B}"/>
    <cellStyle name="Comma 2 8 5 4" xfId="9216" xr:uid="{94F7D41C-0DF2-4FD5-8620-B1EDDC3544EC}"/>
    <cellStyle name="Comma 2 8 6" xfId="12229" xr:uid="{D400F01C-0BD9-4B7E-AA6F-75FDA41C34DC}"/>
    <cellStyle name="Comma 2 8 7" xfId="18188" xr:uid="{18031C35-8609-4742-B308-19DF8281276B}"/>
    <cellStyle name="Comma 2 8 8" xfId="6246" xr:uid="{0F2A43AD-D8DB-4927-B6A4-3D8EF578ED26}"/>
    <cellStyle name="Comma 2 9" xfId="382" xr:uid="{00000000-0005-0000-0000-00001C000000}"/>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3" xfId="23440" xr:uid="{DC81BD69-8B2E-4092-9AA8-4C6F75C697E4}"/>
    <cellStyle name="Comma 2 9 2 2 2 4" xfId="11498" xr:uid="{412D38B0-5F56-4962-A611-A2EA3F4DDA77}"/>
    <cellStyle name="Comma 2 9 2 2 3" xfId="14511" xr:uid="{C57E3238-E274-4C74-9D33-768D0C1E94E2}"/>
    <cellStyle name="Comma 2 9 2 2 4" xfId="20470" xr:uid="{23348DC7-1F9F-4C9D-B82E-32C002081B08}"/>
    <cellStyle name="Comma 2 9 2 2 5" xfId="8528" xr:uid="{35D22EAC-5E60-4582-9A0B-67AADF1B5155}"/>
    <cellStyle name="Comma 2 9 2 3" xfId="4074" xr:uid="{CBF59996-5F07-45F1-9796-69D7846B4222}"/>
    <cellStyle name="Comma 2 9 2 3 2" xfId="16037" xr:uid="{8073873F-7EB8-4E59-8092-790CFB2268D4}"/>
    <cellStyle name="Comma 2 9 2 3 3" xfId="21996" xr:uid="{05A53B5D-91BC-40A3-BE86-0729C99D473E}"/>
    <cellStyle name="Comma 2 9 2 3 4" xfId="10054" xr:uid="{3C8F9736-6C7F-49B5-90CF-ECC485628CDC}"/>
    <cellStyle name="Comma 2 9 2 4" xfId="13067" xr:uid="{E4959CC2-B5E7-4334-A20C-9E4FB4E50551}"/>
    <cellStyle name="Comma 2 9 2 5" xfId="19026" xr:uid="{0D988116-2389-4683-8051-428291F8965E}"/>
    <cellStyle name="Comma 2 9 2 6" xfId="7084" xr:uid="{DB5A9768-7EE0-401E-8E68-ED23FEA10633}"/>
    <cellStyle name="Comma 2 9 3" xfId="1826" xr:uid="{00000000-0005-0000-0000-00001C000000}"/>
    <cellStyle name="Comma 2 9 3 2" xfId="4796" xr:uid="{E3BB8794-54C0-47E9-945E-199A67BFE170}"/>
    <cellStyle name="Comma 2 9 3 2 2" xfId="16759" xr:uid="{2719BA5D-929B-463A-8846-A2A91172FDCE}"/>
    <cellStyle name="Comma 2 9 3 2 3" xfId="22718" xr:uid="{6A541BED-CC5E-4F75-AF66-404FE9FF8A81}"/>
    <cellStyle name="Comma 2 9 3 2 4" xfId="10776" xr:uid="{A9FD883F-C602-4B5A-9625-EE4050A752C8}"/>
    <cellStyle name="Comma 2 9 3 3" xfId="13789" xr:uid="{AF7EE476-4B98-4FBB-A237-7B22B4614038}"/>
    <cellStyle name="Comma 2 9 3 4" xfId="19748" xr:uid="{447A3A78-FB62-4224-AD8F-6CA02E41E8C9}"/>
    <cellStyle name="Comma 2 9 3 5" xfId="7806" xr:uid="{A0A9B59D-3447-4248-AD0D-C0E248239A03}"/>
    <cellStyle name="Comma 2 9 4" xfId="3352" xr:uid="{07812ECC-5B1E-4027-912A-19DA603F26B2}"/>
    <cellStyle name="Comma 2 9 4 2" xfId="15315" xr:uid="{A91F98A6-9395-46FF-BE18-33CEA978A744}"/>
    <cellStyle name="Comma 2 9 4 3" xfId="21274" xr:uid="{0C0D710B-9ABD-4AAA-9B24-DDCF9397D9C5}"/>
    <cellStyle name="Comma 2 9 4 4" xfId="9332" xr:uid="{9D869C5B-585F-44DC-8D46-AFA6F46AAF80}"/>
    <cellStyle name="Comma 2 9 5" xfId="12345" xr:uid="{EB2B5A4D-B375-4199-A744-AC8C0ACB8CC7}"/>
    <cellStyle name="Comma 2 9 6" xfId="18304" xr:uid="{B1140D9D-7A7D-4F1E-A761-16219B8EC0EC}"/>
    <cellStyle name="Comma 2 9 7" xfId="6362" xr:uid="{0B7E15F9-E630-4D1E-8C1F-790CE7CF007F}"/>
    <cellStyle name="Comma 3" xfId="64" xr:uid="{00000000-0005-0000-0000-000055000000}"/>
    <cellStyle name="Comma 3 10" xfId="17986" xr:uid="{D2480B52-21B5-4957-86FA-DA6090495248}"/>
    <cellStyle name="Comma 3 11" xfId="6044" xr:uid="{6FCE6A6F-1348-4D29-ABC2-983AA70BFDF3}"/>
    <cellStyle name="Comma 3 2" xfId="122" xr:uid="{00000000-0005-0000-0000-000055000000}"/>
    <cellStyle name="Comma 3 2 10" xfId="6102" xr:uid="{A261D2DC-7C98-4029-AD43-FAE368103A1F}"/>
    <cellStyle name="Comma 3 2 2" xfId="238" xr:uid="{00000000-0005-0000-0000-000055000000}"/>
    <cellStyle name="Comma 3 2 2 2" xfId="586" xr:uid="{00000000-0005-0000-0000-000055000000}"/>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3" xfId="23644" xr:uid="{7E5AC846-62F4-4417-8944-4D350C8FD8D8}"/>
    <cellStyle name="Comma 3 2 2 2 2 2 2 4" xfId="11702" xr:uid="{C5F0D63B-1BF0-43FF-A2FE-7FD6A9FF314A}"/>
    <cellStyle name="Comma 3 2 2 2 2 2 3" xfId="14715" xr:uid="{46326E40-F8EB-4AB9-A031-43A55D24D8B7}"/>
    <cellStyle name="Comma 3 2 2 2 2 2 4" xfId="20674" xr:uid="{A4EC179E-55B6-4952-8D24-68988545CC23}"/>
    <cellStyle name="Comma 3 2 2 2 2 2 5" xfId="8732" xr:uid="{98F9A91C-A177-4E3A-B23E-F502736BBACC}"/>
    <cellStyle name="Comma 3 2 2 2 2 3" xfId="4278" xr:uid="{C046AC90-025F-434B-B606-FE292A056275}"/>
    <cellStyle name="Comma 3 2 2 2 2 3 2" xfId="16241" xr:uid="{7A0B5A6F-90CC-44E6-BBE4-D1F39245D333}"/>
    <cellStyle name="Comma 3 2 2 2 2 3 3" xfId="22200" xr:uid="{2C08F4B2-5E11-4765-9CB4-BC0A3251B7CA}"/>
    <cellStyle name="Comma 3 2 2 2 2 3 4" xfId="10258" xr:uid="{8EA275E4-E287-4E4F-8704-691DBC231B9D}"/>
    <cellStyle name="Comma 3 2 2 2 2 4" xfId="13271" xr:uid="{FB09D4DF-DF1C-481D-BC54-0ED3A0E7B660}"/>
    <cellStyle name="Comma 3 2 2 2 2 5" xfId="19230" xr:uid="{5B20A533-2D68-439A-93FD-263767E3334B}"/>
    <cellStyle name="Comma 3 2 2 2 2 6" xfId="7288" xr:uid="{90C1F0FB-A202-4D88-A38A-8B11C13F10AF}"/>
    <cellStyle name="Comma 3 2 2 2 3" xfId="2030" xr:uid="{00000000-0005-0000-0000-000055000000}"/>
    <cellStyle name="Comma 3 2 2 2 3 2" xfId="5000" xr:uid="{297CF75C-F489-4A19-BC8C-07A6A3BEAEEB}"/>
    <cellStyle name="Comma 3 2 2 2 3 2 2" xfId="16963" xr:uid="{45DACE9A-2757-4E08-AADC-7F2DC80E23B1}"/>
    <cellStyle name="Comma 3 2 2 2 3 2 3" xfId="22922" xr:uid="{79E0201C-7204-4055-A541-4EDCFCD6B10A}"/>
    <cellStyle name="Comma 3 2 2 2 3 2 4" xfId="10980" xr:uid="{30E94492-F58E-43C6-8A34-5B481D1F5431}"/>
    <cellStyle name="Comma 3 2 2 2 3 3" xfId="13993" xr:uid="{44DAC62D-D51B-4C25-BB2E-48A258930D8F}"/>
    <cellStyle name="Comma 3 2 2 2 3 4" xfId="19952" xr:uid="{36156E3A-31D6-46B9-AF56-91F9849506DC}"/>
    <cellStyle name="Comma 3 2 2 2 3 5" xfId="8010" xr:uid="{E6C88945-BBB7-4582-B657-52CF9A2E727E}"/>
    <cellStyle name="Comma 3 2 2 2 4" xfId="3556" xr:uid="{5B0E7196-C562-47FF-A102-177AA155F97D}"/>
    <cellStyle name="Comma 3 2 2 2 4 2" xfId="15519" xr:uid="{A33964AF-2BC7-4BA6-9F2F-8AA30F505079}"/>
    <cellStyle name="Comma 3 2 2 2 4 3" xfId="21478" xr:uid="{06CE4ACF-C8ED-4458-9172-1C1A8CB8CCC2}"/>
    <cellStyle name="Comma 3 2 2 2 4 4" xfId="9536" xr:uid="{EE335E83-4EC1-409F-A469-918874B763FB}"/>
    <cellStyle name="Comma 3 2 2 2 5" xfId="12549" xr:uid="{3F4936CC-B1F2-41DF-97FB-228AD5A4E626}"/>
    <cellStyle name="Comma 3 2 2 2 6" xfId="18508" xr:uid="{0CF2BAEF-1174-4F31-8F63-B4180A8CAFC1}"/>
    <cellStyle name="Comma 3 2 2 2 7" xfId="6566" xr:uid="{32549BBA-AE36-44DA-B611-F55867CA72C7}"/>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3" xfId="23296" xr:uid="{86B6EF93-79E1-4266-9A9D-9A0098C959B2}"/>
    <cellStyle name="Comma 3 2 2 3 2 2 4" xfId="11354" xr:uid="{9158B69D-9EEF-47F7-B7D3-C8869E1926C2}"/>
    <cellStyle name="Comma 3 2 2 3 2 3" xfId="14367" xr:uid="{69C4CAF9-591A-4BFC-9A48-E4A3F174940A}"/>
    <cellStyle name="Comma 3 2 2 3 2 4" xfId="20326" xr:uid="{6796B6E0-D319-41F1-AB08-D406E28B51EF}"/>
    <cellStyle name="Comma 3 2 2 3 2 5" xfId="8384" xr:uid="{B60E8749-15F2-46DC-9846-22C96C122ECD}"/>
    <cellStyle name="Comma 3 2 2 3 3" xfId="3930" xr:uid="{80FF34D4-88F2-4F3E-96A3-A2928AD26C7E}"/>
    <cellStyle name="Comma 3 2 2 3 3 2" xfId="15893" xr:uid="{6B3D220D-8CEC-484D-9788-978C185ADD86}"/>
    <cellStyle name="Comma 3 2 2 3 3 3" xfId="21852" xr:uid="{7768DECD-B3FF-45A0-A94B-EFE75875B434}"/>
    <cellStyle name="Comma 3 2 2 3 3 4" xfId="9910" xr:uid="{33EA8BB8-B62B-4DC5-B0E1-66AD9AB26471}"/>
    <cellStyle name="Comma 3 2 2 3 4" xfId="12923" xr:uid="{4C0A76FB-CE0E-43A9-9736-CA69894DC520}"/>
    <cellStyle name="Comma 3 2 2 3 5" xfId="18882" xr:uid="{FB82BC78-F460-4A4E-975A-3E8C65E40A21}"/>
    <cellStyle name="Comma 3 2 2 3 6" xfId="6940" xr:uid="{2093E058-6C01-4BE4-BF0E-5006F725FB17}"/>
    <cellStyle name="Comma 3 2 2 4" xfId="1682" xr:uid="{00000000-0005-0000-0000-000055000000}"/>
    <cellStyle name="Comma 3 2 2 4 2" xfId="4652" xr:uid="{C2D7124C-D15D-4CC6-A5BE-FB884F490DC8}"/>
    <cellStyle name="Comma 3 2 2 4 2 2" xfId="16615" xr:uid="{48ABAF70-59E0-4EAA-B339-8CFF1BFE8011}"/>
    <cellStyle name="Comma 3 2 2 4 2 3" xfId="22574" xr:uid="{C9C44E85-17EA-498F-92B5-250B92222E98}"/>
    <cellStyle name="Comma 3 2 2 4 2 4" xfId="10632" xr:uid="{D14BF14C-0377-4DB9-8635-D48C317209FE}"/>
    <cellStyle name="Comma 3 2 2 4 3" xfId="13645" xr:uid="{A9D16072-A131-4AC7-B8F5-E6773A3DEEB2}"/>
    <cellStyle name="Comma 3 2 2 4 4" xfId="19604" xr:uid="{B43C8C48-785A-4B80-B3C7-03BBA98A8FE3}"/>
    <cellStyle name="Comma 3 2 2 4 5" xfId="7662" xr:uid="{A2C54080-7870-4B8D-B5D1-BCA627E7209E}"/>
    <cellStyle name="Comma 3 2 2 5" xfId="3208" xr:uid="{78B71E44-55B6-4911-BA62-A78115BBBC35}"/>
    <cellStyle name="Comma 3 2 2 5 2" xfId="15171" xr:uid="{9E7DD07D-5643-4C62-8765-44DAE19953F0}"/>
    <cellStyle name="Comma 3 2 2 5 3" xfId="21130" xr:uid="{664BCF90-8D20-4133-8E0F-30900CF27A5C}"/>
    <cellStyle name="Comma 3 2 2 5 4" xfId="9188" xr:uid="{0A8E24D8-4E68-4C9B-9E25-2FA3B8E16848}"/>
    <cellStyle name="Comma 3 2 2 6" xfId="12201" xr:uid="{2EA4FC81-4021-4438-A444-27FCE9B1C663}"/>
    <cellStyle name="Comma 3 2 2 7" xfId="18160" xr:uid="{94F5A2EF-76AA-4139-9CDF-ECF767C1998F}"/>
    <cellStyle name="Comma 3 2 2 8" xfId="6218" xr:uid="{1A16C2A1-C5BD-4F82-941F-E76663D5B10E}"/>
    <cellStyle name="Comma 3 2 3" xfId="354" xr:uid="{00000000-0005-0000-0000-000055000000}"/>
    <cellStyle name="Comma 3 2 3 2" xfId="702" xr:uid="{00000000-0005-0000-0000-000055000000}"/>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3" xfId="23760" xr:uid="{FD62B1BC-CD78-420A-920D-1FFA3760FCE8}"/>
    <cellStyle name="Comma 3 2 3 2 2 2 2 4" xfId="11818" xr:uid="{415F61BA-A758-4E1B-B12F-B39B3EC8F4C4}"/>
    <cellStyle name="Comma 3 2 3 2 2 2 3" xfId="14831" xr:uid="{6F349496-9FDD-4E35-B5CB-0AA2B31F147B}"/>
    <cellStyle name="Comma 3 2 3 2 2 2 4" xfId="20790" xr:uid="{1FAFE52A-8118-47AA-B879-2EBCFA456CB9}"/>
    <cellStyle name="Comma 3 2 3 2 2 2 5" xfId="8848" xr:uid="{506A8596-1EA0-4622-8B6F-915F7ACA12EE}"/>
    <cellStyle name="Comma 3 2 3 2 2 3" xfId="4394" xr:uid="{07AAB3FD-6B95-409A-8D11-3547D02C84DB}"/>
    <cellStyle name="Comma 3 2 3 2 2 3 2" xfId="16357" xr:uid="{59A4A076-DC41-4006-975A-1BD0AA773846}"/>
    <cellStyle name="Comma 3 2 3 2 2 3 3" xfId="22316" xr:uid="{5770EAFB-B26C-41CA-B7CE-C2353CE50D5B}"/>
    <cellStyle name="Comma 3 2 3 2 2 3 4" xfId="10374" xr:uid="{D1ADCB9F-9059-4261-95F0-576083926219}"/>
    <cellStyle name="Comma 3 2 3 2 2 4" xfId="13387" xr:uid="{49A38A81-422E-4C37-8E91-114EB941A9D2}"/>
    <cellStyle name="Comma 3 2 3 2 2 5" xfId="19346" xr:uid="{FAACD5B2-8C8A-4366-9AE4-F539461BAE75}"/>
    <cellStyle name="Comma 3 2 3 2 2 6" xfId="7404" xr:uid="{0205D389-045E-4677-83F2-7D78D986DC4F}"/>
    <cellStyle name="Comma 3 2 3 2 3" xfId="2146" xr:uid="{00000000-0005-0000-0000-000055000000}"/>
    <cellStyle name="Comma 3 2 3 2 3 2" xfId="5116" xr:uid="{A42EDC06-B423-4BA4-89C5-AA734A6A5CD7}"/>
    <cellStyle name="Comma 3 2 3 2 3 2 2" xfId="17079" xr:uid="{DD751E81-B967-47AF-BBC3-FA6A7791FD52}"/>
    <cellStyle name="Comma 3 2 3 2 3 2 3" xfId="23038" xr:uid="{F718DCA8-E573-4496-B24C-38B456426570}"/>
    <cellStyle name="Comma 3 2 3 2 3 2 4" xfId="11096" xr:uid="{495D6F05-7E2B-4A3D-BEA7-5DB8E4033618}"/>
    <cellStyle name="Comma 3 2 3 2 3 3" xfId="14109" xr:uid="{C6CDB2D4-A0E4-47C1-B563-524D16B6DBA0}"/>
    <cellStyle name="Comma 3 2 3 2 3 4" xfId="20068" xr:uid="{97961799-C784-458E-84E4-FA4B5128FD73}"/>
    <cellStyle name="Comma 3 2 3 2 3 5" xfId="8126" xr:uid="{52432F5A-B7D6-4BF5-871B-01BD221B94AB}"/>
    <cellStyle name="Comma 3 2 3 2 4" xfId="3672" xr:uid="{99C48A64-B10C-44FC-9C19-21DEF20B53AE}"/>
    <cellStyle name="Comma 3 2 3 2 4 2" xfId="15635" xr:uid="{75A48F0E-53C5-4F3D-9DEB-DB5F07FEFE1C}"/>
    <cellStyle name="Comma 3 2 3 2 4 3" xfId="21594" xr:uid="{BFBD47C0-FDF7-42F7-BFB5-FE9B2C52A546}"/>
    <cellStyle name="Comma 3 2 3 2 4 4" xfId="9652" xr:uid="{2A766C3D-4A31-4B26-A34E-AF5A1C01CE65}"/>
    <cellStyle name="Comma 3 2 3 2 5" xfId="12665" xr:uid="{501D06E9-CF7D-455A-BF7D-A112E38F8063}"/>
    <cellStyle name="Comma 3 2 3 2 6" xfId="18624" xr:uid="{F7847757-7425-4E88-B231-CE776FFFE10B}"/>
    <cellStyle name="Comma 3 2 3 2 7" xfId="6682" xr:uid="{3972FA92-29B3-4F57-8B70-EFA4E8B98D3A}"/>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3" xfId="23412" xr:uid="{25A464F0-65AB-4743-994B-3B7B27FDEF85}"/>
    <cellStyle name="Comma 3 2 3 3 2 2 4" xfId="11470" xr:uid="{9B3DD719-9B5D-4364-AD04-297E01700282}"/>
    <cellStyle name="Comma 3 2 3 3 2 3" xfId="14483" xr:uid="{2A2DB68D-D748-4ADC-9BA7-3C42229E84A2}"/>
    <cellStyle name="Comma 3 2 3 3 2 4" xfId="20442" xr:uid="{5A6426BC-1276-4851-8566-B49AEEFDEBB9}"/>
    <cellStyle name="Comma 3 2 3 3 2 5" xfId="8500" xr:uid="{F3535CEF-30F1-447B-84C4-0BE1C694E538}"/>
    <cellStyle name="Comma 3 2 3 3 3" xfId="4046" xr:uid="{BA849799-7373-459F-AFA8-0C46D299C905}"/>
    <cellStyle name="Comma 3 2 3 3 3 2" xfId="16009" xr:uid="{B38F8446-6F68-4D05-926C-6E42539AA0F3}"/>
    <cellStyle name="Comma 3 2 3 3 3 3" xfId="21968" xr:uid="{EB2F0550-5404-4CB9-872C-8F5799BADFBD}"/>
    <cellStyle name="Comma 3 2 3 3 3 4" xfId="10026" xr:uid="{F5DE63BD-C2E7-436F-BCCA-0CA24D1E3038}"/>
    <cellStyle name="Comma 3 2 3 3 4" xfId="13039" xr:uid="{850FC23D-E4E5-40D0-8672-7A991AD15B5A}"/>
    <cellStyle name="Comma 3 2 3 3 5" xfId="18998" xr:uid="{C61E0366-8A5D-4FFC-9CD0-0AEA02D035EC}"/>
    <cellStyle name="Comma 3 2 3 3 6" xfId="7056" xr:uid="{74358F83-96FA-475B-BC65-FBBD079309FF}"/>
    <cellStyle name="Comma 3 2 3 4" xfId="1798" xr:uid="{00000000-0005-0000-0000-000055000000}"/>
    <cellStyle name="Comma 3 2 3 4 2" xfId="4768" xr:uid="{E48E8C4C-09EE-4B6E-AD8D-0284281DF364}"/>
    <cellStyle name="Comma 3 2 3 4 2 2" xfId="16731" xr:uid="{280243C9-8EC4-4AA8-9EC8-1664444807CB}"/>
    <cellStyle name="Comma 3 2 3 4 2 3" xfId="22690" xr:uid="{9A2B6EF0-4EA9-4024-985E-7CAC46FF654D}"/>
    <cellStyle name="Comma 3 2 3 4 2 4" xfId="10748" xr:uid="{9D66E356-2B45-43B3-BBE7-A1139CCB5683}"/>
    <cellStyle name="Comma 3 2 3 4 3" xfId="13761" xr:uid="{43C70045-B62E-4CEB-B90A-DDBB37900BBC}"/>
    <cellStyle name="Comma 3 2 3 4 4" xfId="19720" xr:uid="{C4879900-0569-44BC-AD82-3B4AE722E9A8}"/>
    <cellStyle name="Comma 3 2 3 4 5" xfId="7778" xr:uid="{824059F1-7A7D-46D6-A9E4-F6677820964D}"/>
    <cellStyle name="Comma 3 2 3 5" xfId="3324" xr:uid="{AF2B3D59-764D-481D-8DC0-67488024FE0E}"/>
    <cellStyle name="Comma 3 2 3 5 2" xfId="15287" xr:uid="{F1701B9E-99B1-4A5F-BC09-61643AF33110}"/>
    <cellStyle name="Comma 3 2 3 5 3" xfId="21246" xr:uid="{26C26A69-ABEA-43CF-997D-8FAA2074072C}"/>
    <cellStyle name="Comma 3 2 3 5 4" xfId="9304" xr:uid="{C6341F84-6D95-40D6-AEE8-EA4E95F886FC}"/>
    <cellStyle name="Comma 3 2 3 6" xfId="12317" xr:uid="{076BC958-B133-45E6-80D4-7E1B46B5501F}"/>
    <cellStyle name="Comma 3 2 3 7" xfId="18276" xr:uid="{C9903B0C-07D0-440C-838B-3C4FAA95B633}"/>
    <cellStyle name="Comma 3 2 3 8" xfId="6334" xr:uid="{C6A3D56D-724B-40F2-A69B-F9F701D3C226}"/>
    <cellStyle name="Comma 3 2 4" xfId="470" xr:uid="{00000000-0005-0000-0000-000055000000}"/>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3" xfId="23528" xr:uid="{73922758-04DC-4328-9CC2-90F7BD6A497F}"/>
    <cellStyle name="Comma 3 2 4 2 2 2 4" xfId="11586" xr:uid="{65B18017-800A-4982-9C4A-7A7845BCD945}"/>
    <cellStyle name="Comma 3 2 4 2 2 3" xfId="14599" xr:uid="{19675893-4829-474C-8F1F-7711B72C46C9}"/>
    <cellStyle name="Comma 3 2 4 2 2 4" xfId="20558" xr:uid="{3DDB5052-D4E2-4A96-B59E-2C8B070C1E47}"/>
    <cellStyle name="Comma 3 2 4 2 2 5" xfId="8616" xr:uid="{C6E2F260-3C69-49C3-9D53-4114C67EC37E}"/>
    <cellStyle name="Comma 3 2 4 2 3" xfId="4162" xr:uid="{81D53C5C-FD8F-43C4-875E-D332171CABD1}"/>
    <cellStyle name="Comma 3 2 4 2 3 2" xfId="16125" xr:uid="{66122E0E-6AC4-46A0-B32E-4445923101BE}"/>
    <cellStyle name="Comma 3 2 4 2 3 3" xfId="22084" xr:uid="{EB2C088B-5AF4-41C4-943E-8E7F87F96362}"/>
    <cellStyle name="Comma 3 2 4 2 3 4" xfId="10142" xr:uid="{EE66836E-730A-4F9C-B4C6-F098143BAF50}"/>
    <cellStyle name="Comma 3 2 4 2 4" xfId="13155" xr:uid="{E3D4CC34-05D8-4223-A73F-D326DA5F398C}"/>
    <cellStyle name="Comma 3 2 4 2 5" xfId="19114" xr:uid="{77B27FD4-5582-4ADF-8EFD-57C6B33396F3}"/>
    <cellStyle name="Comma 3 2 4 2 6" xfId="7172" xr:uid="{B5CA897A-5638-4D94-A2D6-EFB1EDDD9ADF}"/>
    <cellStyle name="Comma 3 2 4 3" xfId="1914" xr:uid="{00000000-0005-0000-0000-000055000000}"/>
    <cellStyle name="Comma 3 2 4 3 2" xfId="4884" xr:uid="{D1AAE69F-2B89-4AF1-80F8-D1F837555F68}"/>
    <cellStyle name="Comma 3 2 4 3 2 2" xfId="16847" xr:uid="{9C145045-2B0C-48F5-80EC-89BD06DF2397}"/>
    <cellStyle name="Comma 3 2 4 3 2 3" xfId="22806" xr:uid="{5DBCC376-A912-4A77-B5B9-F1B1292FFCBC}"/>
    <cellStyle name="Comma 3 2 4 3 2 4" xfId="10864" xr:uid="{E98DFBDD-8FF2-4F24-A148-9BDE3C5098E1}"/>
    <cellStyle name="Comma 3 2 4 3 3" xfId="13877" xr:uid="{829AEC87-E334-4106-B082-FA17497A5267}"/>
    <cellStyle name="Comma 3 2 4 3 4" xfId="19836" xr:uid="{C433E5CF-8A85-4895-8509-44460653D118}"/>
    <cellStyle name="Comma 3 2 4 3 5" xfId="7894" xr:uid="{4FB3BBAF-B9E8-4A70-9A9B-CE89510A0194}"/>
    <cellStyle name="Comma 3 2 4 4" xfId="3440" xr:uid="{2280888D-856B-4453-8E13-914BD0903F4D}"/>
    <cellStyle name="Comma 3 2 4 4 2" xfId="15403" xr:uid="{59989753-32C8-4EEB-B3D3-157510197861}"/>
    <cellStyle name="Comma 3 2 4 4 3" xfId="21362" xr:uid="{81592ED4-46D8-4FFF-83EF-51D8D5F5E600}"/>
    <cellStyle name="Comma 3 2 4 4 4" xfId="9420" xr:uid="{16D6845B-723D-41B5-B5CF-93EEE94930CB}"/>
    <cellStyle name="Comma 3 2 4 5" xfId="12433" xr:uid="{EF270C92-F431-433F-9C5D-B1DA4DF0D3FD}"/>
    <cellStyle name="Comma 3 2 4 6" xfId="18392" xr:uid="{94B3F224-57E8-4736-A461-4003F27BCC3C}"/>
    <cellStyle name="Comma 3 2 4 7" xfId="6450" xr:uid="{06E56025-88C1-4F7C-91F3-7E82005232F1}"/>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3" xfId="23180" xr:uid="{4F718403-FAFF-430D-AD77-EE816F67E223}"/>
    <cellStyle name="Comma 3 2 5 2 2 4" xfId="11238" xr:uid="{8707A817-EDE5-4567-9871-79AD4E876732}"/>
    <cellStyle name="Comma 3 2 5 2 3" xfId="14251" xr:uid="{514EA4E8-1896-4D2F-9BAC-4AE363A0DF86}"/>
    <cellStyle name="Comma 3 2 5 2 4" xfId="20210" xr:uid="{B77012C4-9DC2-4E84-AC95-19CF3CC1BC59}"/>
    <cellStyle name="Comma 3 2 5 2 5" xfId="8268" xr:uid="{7FDD1E38-EB9F-429E-BDA7-237B3711503E}"/>
    <cellStyle name="Comma 3 2 5 3" xfId="3814" xr:uid="{A7CFE881-974B-4571-B033-A6CE9C71C358}"/>
    <cellStyle name="Comma 3 2 5 3 2" xfId="15777" xr:uid="{7FEA048F-A3C7-409C-B892-89F52EF94712}"/>
    <cellStyle name="Comma 3 2 5 3 3" xfId="21736" xr:uid="{D5B1D76E-9B7B-4087-BAF9-94453D113949}"/>
    <cellStyle name="Comma 3 2 5 3 4" xfId="9794" xr:uid="{3D3D9EF9-966F-4AC5-BA91-53E15CBAA3A9}"/>
    <cellStyle name="Comma 3 2 5 4" xfId="12807" xr:uid="{A8A12E1F-C4EB-406D-9BDB-EC2360C4910D}"/>
    <cellStyle name="Comma 3 2 5 5" xfId="18766" xr:uid="{40F0D081-57B8-45CC-B765-793E4756DDDD}"/>
    <cellStyle name="Comma 3 2 5 6" xfId="6824" xr:uid="{A5248EC9-2F20-4CF0-9141-12D7D6A2B763}"/>
    <cellStyle name="Comma 3 2 6" xfId="1566" xr:uid="{00000000-0005-0000-0000-000055000000}"/>
    <cellStyle name="Comma 3 2 6 2" xfId="4536" xr:uid="{B6371386-F87C-4351-B004-8A622B8825A9}"/>
    <cellStyle name="Comma 3 2 6 2 2" xfId="16499" xr:uid="{6A412B59-9E03-459D-8883-C2A716A680F2}"/>
    <cellStyle name="Comma 3 2 6 2 3" xfId="22458" xr:uid="{EFB021AD-4EC6-4536-A58E-8BC6386095C5}"/>
    <cellStyle name="Comma 3 2 6 2 4" xfId="10516" xr:uid="{972E8F6B-FB36-4C4E-8423-A17A3EBE88FF}"/>
    <cellStyle name="Comma 3 2 6 3" xfId="13529" xr:uid="{71168B4E-33DF-4981-A66D-49F6032B1CC2}"/>
    <cellStyle name="Comma 3 2 6 4" xfId="19488" xr:uid="{DB22EDCD-1D78-4596-A178-412160669E32}"/>
    <cellStyle name="Comma 3 2 6 5" xfId="7546" xr:uid="{09E5E52F-947E-4B57-A90A-7EF796465C0D}"/>
    <cellStyle name="Comma 3 2 7" xfId="3092" xr:uid="{D5D08E74-965D-48DD-B344-E159B055FDDF}"/>
    <cellStyle name="Comma 3 2 7 2" xfId="15055" xr:uid="{DD979ED2-ABDC-4BC2-8EF3-717E662B6982}"/>
    <cellStyle name="Comma 3 2 7 3" xfId="21014" xr:uid="{B67468BA-F275-4E57-8C43-22A730F5D182}"/>
    <cellStyle name="Comma 3 2 7 4" xfId="9072" xr:uid="{0B8AE99D-AC1B-4471-9D73-E239788D9C7C}"/>
    <cellStyle name="Comma 3 2 8" xfId="12085" xr:uid="{924EFF47-4D65-4882-8C12-225D9FD28E93}"/>
    <cellStyle name="Comma 3 2 9" xfId="18044" xr:uid="{797D1D36-2A19-432D-9E1D-3D7898F7B878}"/>
    <cellStyle name="Comma 3 3" xfId="180" xr:uid="{00000000-0005-0000-0000-000055000000}"/>
    <cellStyle name="Comma 3 3 2" xfId="528" xr:uid="{00000000-0005-0000-0000-000055000000}"/>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3" xfId="23586" xr:uid="{74805202-D124-4DAE-B15F-E6475D3BF827}"/>
    <cellStyle name="Comma 3 3 2 2 2 2 4" xfId="11644" xr:uid="{474DF3CC-D2B1-46E2-8B87-7634E98D3A84}"/>
    <cellStyle name="Comma 3 3 2 2 2 3" xfId="14657" xr:uid="{6D75852A-AE6E-45CC-A74A-3114F08384ED}"/>
    <cellStyle name="Comma 3 3 2 2 2 4" xfId="20616" xr:uid="{259E8858-7E09-4A77-AAE1-578038314561}"/>
    <cellStyle name="Comma 3 3 2 2 2 5" xfId="8674" xr:uid="{0F1EEA70-0A65-4F68-B039-88484B6FC101}"/>
    <cellStyle name="Comma 3 3 2 2 3" xfId="4220" xr:uid="{0E01EE4B-232E-46BB-8B74-4785C1B6803D}"/>
    <cellStyle name="Comma 3 3 2 2 3 2" xfId="16183" xr:uid="{15DC77D5-83EA-4BC7-9B62-DE365490A6DB}"/>
    <cellStyle name="Comma 3 3 2 2 3 3" xfId="22142" xr:uid="{F50B3627-0696-4C30-BF20-577981305EA0}"/>
    <cellStyle name="Comma 3 3 2 2 3 4" xfId="10200" xr:uid="{CABABE1F-636C-44F3-924A-5AB88FE272DC}"/>
    <cellStyle name="Comma 3 3 2 2 4" xfId="13213" xr:uid="{8E6479CB-AD7B-4178-ABC8-716502CF4BE0}"/>
    <cellStyle name="Comma 3 3 2 2 5" xfId="19172" xr:uid="{B5B21F3D-2B3C-4349-81E9-FB0A573D2405}"/>
    <cellStyle name="Comma 3 3 2 2 6" xfId="7230" xr:uid="{D86A3D37-0567-43AA-BE40-4C0EA0E0EAE3}"/>
    <cellStyle name="Comma 3 3 2 3" xfId="1972" xr:uid="{00000000-0005-0000-0000-000055000000}"/>
    <cellStyle name="Comma 3 3 2 3 2" xfId="4942" xr:uid="{061DE411-4E01-4327-BA48-16AAAFF8188C}"/>
    <cellStyle name="Comma 3 3 2 3 2 2" xfId="16905" xr:uid="{154A8D30-2926-4079-9F70-7BB543CA5B38}"/>
    <cellStyle name="Comma 3 3 2 3 2 3" xfId="22864" xr:uid="{23453CF3-ACC6-409A-B6C3-E0D9808A94AB}"/>
    <cellStyle name="Comma 3 3 2 3 2 4" xfId="10922" xr:uid="{A16A1343-1B12-4BF6-8971-A543BDD42489}"/>
    <cellStyle name="Comma 3 3 2 3 3" xfId="13935" xr:uid="{33C9841E-C70C-4D06-BFAF-CF58EA924D67}"/>
    <cellStyle name="Comma 3 3 2 3 4" xfId="19894" xr:uid="{F0EE4299-2910-43F8-A4DE-7645656666FB}"/>
    <cellStyle name="Comma 3 3 2 3 5" xfId="7952" xr:uid="{8758535C-D85E-45FB-AE07-77A7B0C1C8D0}"/>
    <cellStyle name="Comma 3 3 2 4" xfId="3498" xr:uid="{92551A2A-75FB-4C18-87F9-2584850C92E0}"/>
    <cellStyle name="Comma 3 3 2 4 2" xfId="15461" xr:uid="{DA5E89A1-2109-4236-A193-5A3104544EEC}"/>
    <cellStyle name="Comma 3 3 2 4 3" xfId="21420" xr:uid="{F4CCF2F6-1EA5-4AC9-817B-4623577D4010}"/>
    <cellStyle name="Comma 3 3 2 4 4" xfId="9478" xr:uid="{7E79E44F-20CC-490F-BDBD-F45AC8B1ADB4}"/>
    <cellStyle name="Comma 3 3 2 5" xfId="12491" xr:uid="{1E21BA55-4772-4AE4-A074-133E5EDD9093}"/>
    <cellStyle name="Comma 3 3 2 6" xfId="18450" xr:uid="{D0332D1F-E47A-4CF6-B8AA-CE398DFD23C9}"/>
    <cellStyle name="Comma 3 3 2 7" xfId="6508" xr:uid="{155A0412-B981-418C-BAAD-03452681BCFC}"/>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3" xfId="23238" xr:uid="{635F0BEC-ABA2-4149-86A4-FEC6C3DFBB57}"/>
    <cellStyle name="Comma 3 3 3 2 2 4" xfId="11296" xr:uid="{9868B780-CAAC-4EA8-BA3B-21B6275C9D49}"/>
    <cellStyle name="Comma 3 3 3 2 3" xfId="14309" xr:uid="{6B6DD284-6C47-4546-A12E-14E695BC4D25}"/>
    <cellStyle name="Comma 3 3 3 2 4" xfId="20268" xr:uid="{D1A1B023-E6CA-4074-9BCC-D40581842EC0}"/>
    <cellStyle name="Comma 3 3 3 2 5" xfId="8326" xr:uid="{1AF05715-2CD7-4308-952E-251A39B4E632}"/>
    <cellStyle name="Comma 3 3 3 3" xfId="3872" xr:uid="{96FCE586-B24B-4B6E-A342-060C24441CC6}"/>
    <cellStyle name="Comma 3 3 3 3 2" xfId="15835" xr:uid="{7AF939F5-1D46-4833-92ED-330E081DDC68}"/>
    <cellStyle name="Comma 3 3 3 3 3" xfId="21794" xr:uid="{B0E36FB6-6032-4405-A900-0CE401ADA2E6}"/>
    <cellStyle name="Comma 3 3 3 3 4" xfId="9852" xr:uid="{272F96C5-4634-4276-B789-6D272EAC70BB}"/>
    <cellStyle name="Comma 3 3 3 4" xfId="12865" xr:uid="{F8A0925D-8FDD-4460-BCAB-C2178D9398CD}"/>
    <cellStyle name="Comma 3 3 3 5" xfId="18824" xr:uid="{E95D49EA-E9E8-4339-91B3-214E5F56EB0F}"/>
    <cellStyle name="Comma 3 3 3 6" xfId="6882" xr:uid="{99C552D5-F3DA-4A8D-83D1-F73F564DA403}"/>
    <cellStyle name="Comma 3 3 4" xfId="1624" xr:uid="{00000000-0005-0000-0000-000055000000}"/>
    <cellStyle name="Comma 3 3 4 2" xfId="4594" xr:uid="{5BAF6D2D-5155-4BDC-BB1C-819DC1A29C8B}"/>
    <cellStyle name="Comma 3 3 4 2 2" xfId="16557" xr:uid="{DAA0B050-AF1B-4B14-9AD9-18C4C857D88B}"/>
    <cellStyle name="Comma 3 3 4 2 3" xfId="22516" xr:uid="{3E1D11AE-94A8-4930-AA79-1F2727CE60DE}"/>
    <cellStyle name="Comma 3 3 4 2 4" xfId="10574" xr:uid="{920EA6CD-1FA3-41EA-B101-8EE5BA678728}"/>
    <cellStyle name="Comma 3 3 4 3" xfId="13587" xr:uid="{665EBB81-01DA-4931-9F0D-FB5B913AF4A0}"/>
    <cellStyle name="Comma 3 3 4 4" xfId="19546" xr:uid="{5B592D34-BCA8-46F3-A734-B0E2B851B921}"/>
    <cellStyle name="Comma 3 3 4 5" xfId="7604" xr:uid="{83F10183-AD3F-49E0-AC08-DC4D3AC2E50A}"/>
    <cellStyle name="Comma 3 3 5" xfId="3150" xr:uid="{C636740F-00C8-4F0C-83F5-7EA43A0F4F5D}"/>
    <cellStyle name="Comma 3 3 5 2" xfId="15113" xr:uid="{CCBD052E-B2E4-4C4E-810C-7BF8A37F9D4C}"/>
    <cellStyle name="Comma 3 3 5 3" xfId="21072" xr:uid="{1D902DBF-306B-469D-9AC0-7CB545ED7E1A}"/>
    <cellStyle name="Comma 3 3 5 4" xfId="9130" xr:uid="{3AB03879-4E02-4E27-A33C-DD5774CCB497}"/>
    <cellStyle name="Comma 3 3 6" xfId="12143" xr:uid="{1B584C98-8F63-4037-B090-92F4EE4DF829}"/>
    <cellStyle name="Comma 3 3 7" xfId="18102" xr:uid="{9477C741-27CF-4F9D-BF8A-2DA4F4E40E06}"/>
    <cellStyle name="Comma 3 3 8" xfId="6160" xr:uid="{FFC4D424-CCC6-410D-853F-2BCF9DAACBC0}"/>
    <cellStyle name="Comma 3 4" xfId="296" xr:uid="{00000000-0005-0000-0000-000055000000}"/>
    <cellStyle name="Comma 3 4 2" xfId="644" xr:uid="{00000000-0005-0000-0000-000055000000}"/>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3" xfId="23702" xr:uid="{24FEB18B-C280-49B8-91BC-19FCA00FF940}"/>
    <cellStyle name="Comma 3 4 2 2 2 2 4" xfId="11760" xr:uid="{03794AEE-B245-4885-91B2-E0BA545042DF}"/>
    <cellStyle name="Comma 3 4 2 2 2 3" xfId="14773" xr:uid="{F94EACDB-8588-46EE-9118-B5C7A4158720}"/>
    <cellStyle name="Comma 3 4 2 2 2 4" xfId="20732" xr:uid="{A1CE92AB-0FDA-44D0-A639-588DD29B8D2F}"/>
    <cellStyle name="Comma 3 4 2 2 2 5" xfId="8790" xr:uid="{725C6EB3-32C4-4469-BA36-6440C87B24F7}"/>
    <cellStyle name="Comma 3 4 2 2 3" xfId="4336" xr:uid="{D87511B4-1743-45F2-979F-5B4017F26E42}"/>
    <cellStyle name="Comma 3 4 2 2 3 2" xfId="16299" xr:uid="{61533CB1-A074-41CB-B91A-72241CBEE32F}"/>
    <cellStyle name="Comma 3 4 2 2 3 3" xfId="22258" xr:uid="{C98139B8-FDE2-40FE-B598-C41C933398C2}"/>
    <cellStyle name="Comma 3 4 2 2 3 4" xfId="10316" xr:uid="{E63BC2CA-1FBF-4919-B49A-D57182219D68}"/>
    <cellStyle name="Comma 3 4 2 2 4" xfId="13329" xr:uid="{1C10DE60-783F-4ADF-BCFB-9FCAF809A8D7}"/>
    <cellStyle name="Comma 3 4 2 2 5" xfId="19288" xr:uid="{8A8CBB74-7037-4834-BBA8-4C50B1D6F29C}"/>
    <cellStyle name="Comma 3 4 2 2 6" xfId="7346" xr:uid="{6A89653A-62F5-40AF-8539-29EC888D2BD5}"/>
    <cellStyle name="Comma 3 4 2 3" xfId="2088" xr:uid="{00000000-0005-0000-0000-000055000000}"/>
    <cellStyle name="Comma 3 4 2 3 2" xfId="5058" xr:uid="{0B4C9069-F114-44AC-AA7C-71B3C3AE79E1}"/>
    <cellStyle name="Comma 3 4 2 3 2 2" xfId="17021" xr:uid="{D99823BC-7450-48D5-AFE6-8A8FF6B3FCD1}"/>
    <cellStyle name="Comma 3 4 2 3 2 3" xfId="22980" xr:uid="{3E127236-0D7B-46EB-8607-6AB4357720E6}"/>
    <cellStyle name="Comma 3 4 2 3 2 4" xfId="11038" xr:uid="{DB1C7F2D-2AF6-4905-A716-A82A1252863D}"/>
    <cellStyle name="Comma 3 4 2 3 3" xfId="14051" xr:uid="{EBF0E8E2-3436-41B4-881F-856D0005ACAD}"/>
    <cellStyle name="Comma 3 4 2 3 4" xfId="20010" xr:uid="{676C785D-1F48-465D-96F2-159069FAD9E9}"/>
    <cellStyle name="Comma 3 4 2 3 5" xfId="8068" xr:uid="{4D427805-FB05-420B-880D-A3F73F217965}"/>
    <cellStyle name="Comma 3 4 2 4" xfId="3614" xr:uid="{5F367F3A-49DF-4867-BF30-57050CEB734A}"/>
    <cellStyle name="Comma 3 4 2 4 2" xfId="15577" xr:uid="{BBDCA771-F8B2-48EE-850B-6BA522379A5A}"/>
    <cellStyle name="Comma 3 4 2 4 3" xfId="21536" xr:uid="{BB734FD4-D27F-455F-BB6F-7B95506C16D1}"/>
    <cellStyle name="Comma 3 4 2 4 4" xfId="9594" xr:uid="{B18D2575-599D-4BD6-9E82-EC5E30EF0970}"/>
    <cellStyle name="Comma 3 4 2 5" xfId="12607" xr:uid="{F8B25CD5-324A-4A3E-8B37-8213B42BC461}"/>
    <cellStyle name="Comma 3 4 2 6" xfId="18566" xr:uid="{9661AF3D-615F-4707-A5D6-3899E11CB0E5}"/>
    <cellStyle name="Comma 3 4 2 7" xfId="6624" xr:uid="{EB7284E9-F31D-43D0-9F7A-3549CC1175B4}"/>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3" xfId="23354" xr:uid="{7AF93A09-3540-44B3-B470-00C6E6E278A7}"/>
    <cellStyle name="Comma 3 4 3 2 2 4" xfId="11412" xr:uid="{9EE45B37-4ADA-4C52-AF0F-76F5662481C8}"/>
    <cellStyle name="Comma 3 4 3 2 3" xfId="14425" xr:uid="{EAE278BF-438C-47F0-B21E-303230E96D75}"/>
    <cellStyle name="Comma 3 4 3 2 4" xfId="20384" xr:uid="{3540BA4B-904A-4141-AE7A-CC03972E9231}"/>
    <cellStyle name="Comma 3 4 3 2 5" xfId="8442" xr:uid="{BC8FF5A9-C49C-4037-9404-7E2C857ACA6C}"/>
    <cellStyle name="Comma 3 4 3 3" xfId="3988" xr:uid="{AD3488C2-604F-4180-8FC9-E76B4A8DA63E}"/>
    <cellStyle name="Comma 3 4 3 3 2" xfId="15951" xr:uid="{83F0E4EE-FEA7-4A89-AC3B-CA3393480ABF}"/>
    <cellStyle name="Comma 3 4 3 3 3" xfId="21910" xr:uid="{1714B936-8E4B-4120-AB4C-48FA081CA087}"/>
    <cellStyle name="Comma 3 4 3 3 4" xfId="9968" xr:uid="{EBD913E5-29E2-49A8-9849-7BAE37CF050E}"/>
    <cellStyle name="Comma 3 4 3 4" xfId="12981" xr:uid="{648BE372-1EDB-4456-A3C4-F4B52E1F2897}"/>
    <cellStyle name="Comma 3 4 3 5" xfId="18940" xr:uid="{C2DF2E3D-12AD-422D-B0E4-2358984FBC45}"/>
    <cellStyle name="Comma 3 4 3 6" xfId="6998" xr:uid="{C3132417-E89C-4F61-BC4B-6B626D216773}"/>
    <cellStyle name="Comma 3 4 4" xfId="1740" xr:uid="{00000000-0005-0000-0000-000055000000}"/>
    <cellStyle name="Comma 3 4 4 2" xfId="4710" xr:uid="{693F73D8-75F7-444A-8A25-5540CEDCA25A}"/>
    <cellStyle name="Comma 3 4 4 2 2" xfId="16673" xr:uid="{F13DF097-03F7-4E81-9831-D48AD25EDE49}"/>
    <cellStyle name="Comma 3 4 4 2 3" xfId="22632" xr:uid="{681C2A38-A78C-4473-92F4-386E1B626EF0}"/>
    <cellStyle name="Comma 3 4 4 2 4" xfId="10690" xr:uid="{C0961EF8-1ADE-4373-84C5-C96A47410C47}"/>
    <cellStyle name="Comma 3 4 4 3" xfId="13703" xr:uid="{2F471F6C-27F9-47C6-B5E8-13921D697D48}"/>
    <cellStyle name="Comma 3 4 4 4" xfId="19662" xr:uid="{330052ED-E39B-4763-9639-A661C647F165}"/>
    <cellStyle name="Comma 3 4 4 5" xfId="7720" xr:uid="{DF72AAB7-0DE8-433E-AB4E-1C069283031C}"/>
    <cellStyle name="Comma 3 4 5" xfId="3266" xr:uid="{BB0BD83E-DA54-4F5B-8614-E51784B8C7F0}"/>
    <cellStyle name="Comma 3 4 5 2" xfId="15229" xr:uid="{A6C38AEE-DFB0-437C-BE53-F519BA6CBFDF}"/>
    <cellStyle name="Comma 3 4 5 3" xfId="21188" xr:uid="{72E17239-E2EF-44C7-A761-96E2D2DE5714}"/>
    <cellStyle name="Comma 3 4 5 4" xfId="9246" xr:uid="{2824BDE6-A444-4CF3-8DDB-E3647A4BF630}"/>
    <cellStyle name="Comma 3 4 6" xfId="12259" xr:uid="{466E3111-548E-4701-8D66-B3E80FDD39AF}"/>
    <cellStyle name="Comma 3 4 7" xfId="18218" xr:uid="{0291D4BC-4961-417A-A24C-8C941D5AA2C2}"/>
    <cellStyle name="Comma 3 4 8" xfId="6276" xr:uid="{4CB14833-2146-4704-BBDC-20322D9D1514}"/>
    <cellStyle name="Comma 3 5" xfId="412" xr:uid="{00000000-0005-0000-0000-000055000000}"/>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3" xfId="23470" xr:uid="{29580F80-65C7-42E5-9D7E-E80CAB7E911C}"/>
    <cellStyle name="Comma 3 5 2 2 2 4" xfId="11528" xr:uid="{034E72C2-830B-4110-BC9F-4A79BEABCD96}"/>
    <cellStyle name="Comma 3 5 2 2 3" xfId="14541" xr:uid="{239CD780-2B4E-4057-BE9D-A95DD3C70C88}"/>
    <cellStyle name="Comma 3 5 2 2 4" xfId="20500" xr:uid="{93FD2E8C-EC4C-4FE8-8C4B-FAAD47FDC520}"/>
    <cellStyle name="Comma 3 5 2 2 5" xfId="8558" xr:uid="{97969198-18DA-42E1-B5DA-A262308F94B3}"/>
    <cellStyle name="Comma 3 5 2 3" xfId="4104" xr:uid="{EA96D126-FF71-458B-92AE-83ED329AE66A}"/>
    <cellStyle name="Comma 3 5 2 3 2" xfId="16067" xr:uid="{76A746AE-A2D3-4033-A521-31C89BAFDCE4}"/>
    <cellStyle name="Comma 3 5 2 3 3" xfId="22026" xr:uid="{894CE1DD-3E7E-41E4-8D84-3256FE60724E}"/>
    <cellStyle name="Comma 3 5 2 3 4" xfId="10084" xr:uid="{DF48F8E7-EA51-43A0-9BCA-0A113BA65A6D}"/>
    <cellStyle name="Comma 3 5 2 4" xfId="13097" xr:uid="{9E2300AE-295F-429C-B6A2-38D98C27D9F5}"/>
    <cellStyle name="Comma 3 5 2 5" xfId="19056" xr:uid="{D2CA9DD7-0570-4312-8E39-B1494B0E745F}"/>
    <cellStyle name="Comma 3 5 2 6" xfId="7114" xr:uid="{EEC3B079-EBC3-46DB-8E84-370DF083DE14}"/>
    <cellStyle name="Comma 3 5 3" xfId="1856" xr:uid="{00000000-0005-0000-0000-000055000000}"/>
    <cellStyle name="Comma 3 5 3 2" xfId="4826" xr:uid="{A353CBBE-FC9E-4ACF-8DCC-9C13D2E579D8}"/>
    <cellStyle name="Comma 3 5 3 2 2" xfId="16789" xr:uid="{6A7A5CF8-9D51-420A-8DFE-184597E733FF}"/>
    <cellStyle name="Comma 3 5 3 2 3" xfId="22748" xr:uid="{8E04DD51-963A-497D-8D75-9309219C603C}"/>
    <cellStyle name="Comma 3 5 3 2 4" xfId="10806" xr:uid="{76A1FFD0-DADC-4447-82E4-31857D0F7D9C}"/>
    <cellStyle name="Comma 3 5 3 3" xfId="13819" xr:uid="{A4996F59-AA6E-4749-8F17-37376C81E777}"/>
    <cellStyle name="Comma 3 5 3 4" xfId="19778" xr:uid="{8F19F760-72D7-4953-B2F4-E4610DA1825D}"/>
    <cellStyle name="Comma 3 5 3 5" xfId="7836" xr:uid="{1544A398-FB85-4E1C-B7AC-F2D18F862741}"/>
    <cellStyle name="Comma 3 5 4" xfId="3382" xr:uid="{997BB021-6B2E-4F3B-94C9-18E01EFDC0C8}"/>
    <cellStyle name="Comma 3 5 4 2" xfId="15345" xr:uid="{D9A2AAA8-445D-4AE3-8392-50A93B32F782}"/>
    <cellStyle name="Comma 3 5 4 3" xfId="21304" xr:uid="{4CA7421A-2A4B-4B05-B88F-1C8A320A4171}"/>
    <cellStyle name="Comma 3 5 4 4" xfId="9362" xr:uid="{E2B3BDDC-5DE8-4F30-9F9E-7017DD685BE5}"/>
    <cellStyle name="Comma 3 5 5" xfId="12375" xr:uid="{66E79182-3A20-401D-B718-A22D6B9EACE6}"/>
    <cellStyle name="Comma 3 5 6" xfId="18334" xr:uid="{047B3DFB-C7FB-4E57-86FE-8F6B3AF15E3A}"/>
    <cellStyle name="Comma 3 5 7" xfId="6392" xr:uid="{37FC6614-9B75-4273-BDA0-CAF65497CD2B}"/>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3" xfId="23122" xr:uid="{F7BBFCF8-9556-4912-913F-EE1B7CA6BC09}"/>
    <cellStyle name="Comma 3 6 2 2 4" xfId="11180" xr:uid="{1F3915AA-C3C7-44C3-8546-3F34BF188776}"/>
    <cellStyle name="Comma 3 6 2 3" xfId="14193" xr:uid="{3FC665B2-636B-41A9-9CC7-70B6508F400B}"/>
    <cellStyle name="Comma 3 6 2 4" xfId="20152" xr:uid="{B37E9D05-7620-4664-AB06-BF77CC1793AD}"/>
    <cellStyle name="Comma 3 6 2 5" xfId="8210" xr:uid="{747B3CD3-16E0-4DCB-B644-18E63AF0B868}"/>
    <cellStyle name="Comma 3 6 3" xfId="3756" xr:uid="{B7F07148-33D5-4F4C-A728-95278753DE3D}"/>
    <cellStyle name="Comma 3 6 3 2" xfId="15719" xr:uid="{B49FBE28-0BF0-4AA7-92CE-5702C6818E27}"/>
    <cellStyle name="Comma 3 6 3 3" xfId="21678" xr:uid="{1F3CE502-29E9-4556-9C34-06FD123ABCCB}"/>
    <cellStyle name="Comma 3 6 3 4" xfId="9736" xr:uid="{B512F461-4D9B-4855-A01A-ABF542B56A5D}"/>
    <cellStyle name="Comma 3 6 4" xfId="12749" xr:uid="{B7F7C0C0-059B-4360-80C0-0453B9456472}"/>
    <cellStyle name="Comma 3 6 5" xfId="18708" xr:uid="{FCA8A899-316F-4AA6-B335-2CD94F98A824}"/>
    <cellStyle name="Comma 3 6 6" xfId="6766" xr:uid="{F193F037-87CA-49DE-9F5B-914265487822}"/>
    <cellStyle name="Comma 3 7" xfId="1508" xr:uid="{00000000-0005-0000-0000-000055000000}"/>
    <cellStyle name="Comma 3 7 2" xfId="4478" xr:uid="{09792011-AB76-467D-ADD9-CF9FE7B1368E}"/>
    <cellStyle name="Comma 3 7 2 2" xfId="16441" xr:uid="{332718FC-93F9-4B82-89FE-8E772DCB64EC}"/>
    <cellStyle name="Comma 3 7 2 3" xfId="22400" xr:uid="{12F70535-D399-45EF-B864-5E04F8B8DFF7}"/>
    <cellStyle name="Comma 3 7 2 4" xfId="10458" xr:uid="{728D1082-ECEC-4470-A334-23230C5F171B}"/>
    <cellStyle name="Comma 3 7 3" xfId="13471" xr:uid="{382586BA-ED8C-46F0-A1EE-154BEE312BDF}"/>
    <cellStyle name="Comma 3 7 4" xfId="19430" xr:uid="{8181B786-1EA3-451E-AD8F-6A899D5542AA}"/>
    <cellStyle name="Comma 3 7 5" xfId="7488" xr:uid="{3FCCD8E3-8924-435B-A973-D8DEA1F00DB2}"/>
    <cellStyle name="Comma 3 8" xfId="3034" xr:uid="{BC275677-994C-4B5B-B862-89DF27AAAE53}"/>
    <cellStyle name="Comma 3 8 2" xfId="14997" xr:uid="{E34EEBC4-8270-498A-ACC4-EF40ECF0011C}"/>
    <cellStyle name="Comma 3 8 3" xfId="20956" xr:uid="{F18CF36F-A882-4965-8A07-58BB4615DDB4}"/>
    <cellStyle name="Comma 3 8 4" xfId="9014" xr:uid="{005ACBF4-2B46-4E6C-9612-10A6184473C1}"/>
    <cellStyle name="Comma 3 9" xfId="12027" xr:uid="{E8CE2CBE-B8C5-47C1-B7DB-3C1D3BEBD81C}"/>
    <cellStyle name="Comma 4" xfId="2977" xr:uid="{B08A20D3-2003-4040-BBCD-F59B3B2D1B12}"/>
    <cellStyle name="Comma 4 2" xfId="5947" xr:uid="{2C7E8D15-66F0-44EE-B294-363DEF5159AD}"/>
    <cellStyle name="Comma 4 2 2" xfId="17910" xr:uid="{5451D35F-4A38-48BB-A448-D209227396C4}"/>
    <cellStyle name="Comma 4 2 3" xfId="23869" xr:uid="{FE76DD16-77DC-4678-A11D-88B353D6B0D3}"/>
    <cellStyle name="Comma 4 2 4" xfId="11927" xr:uid="{94721EE5-0FC6-43D8-A103-9FEE54D4D042}"/>
    <cellStyle name="Comma 4 3" xfId="14940" xr:uid="{09F11DE3-CC4C-481E-BBE1-D5CF32168AAF}"/>
    <cellStyle name="Comma 4 4" xfId="20899" xr:uid="{D4525EEE-F52B-4923-AFA6-4376D584D345}"/>
    <cellStyle name="Comma 4 5" xfId="8957" xr:uid="{2278C1CC-8EC6-46C7-8B90-9FE1A1B8C0E1}"/>
    <cellStyle name="Comma 5" xfId="2998" xr:uid="{11712233-061C-44EE-B9A8-6A07AD384719}"/>
    <cellStyle name="Comma 5 2" xfId="5968" xr:uid="{BEE21AD2-4B79-42FC-9F60-8528B92A177F}"/>
    <cellStyle name="Comma 5 2 2" xfId="17931" xr:uid="{09985B27-EB50-4E20-8761-F1C08B66281A}"/>
    <cellStyle name="Comma 5 2 3" xfId="23890" xr:uid="{B488377B-2C9A-49EF-8233-8C9052954181}"/>
    <cellStyle name="Comma 5 2 4" xfId="11948" xr:uid="{72F46657-3ED4-4B83-AC7B-FFFB4DCA61E8}"/>
    <cellStyle name="Comma 5 3" xfId="14961" xr:uid="{3539F979-CADA-4E93-B9A3-BEACFFB7C90C}"/>
    <cellStyle name="Comma 5 4" xfId="20920" xr:uid="{8D4414E4-86E5-454D-88FD-D46BBCB694C4}"/>
    <cellStyle name="Comma 5 5" xfId="8978" xr:uid="{D3118CA7-96C4-451F-9982-538695DE7337}"/>
    <cellStyle name="Comma 6" xfId="3000" xr:uid="{C1B25345-0402-4061-AF75-CF2F5085EA46}"/>
    <cellStyle name="Comma 6 2" xfId="14963" xr:uid="{5EDFB59B-68A8-4841-BF0C-FC59EC96ADB8}"/>
    <cellStyle name="Comma 6 3" xfId="20922" xr:uid="{C68FB8C8-4A50-42F6-9E24-1FA1FE598255}"/>
    <cellStyle name="Comma 6 4" xfId="8980" xr:uid="{37A90E4D-A49B-463D-AB78-BD7865AD6987}"/>
    <cellStyle name="Comma 7" xfId="5970" xr:uid="{A12F7BE7-73EA-41FC-860C-F87BC29C699D}"/>
    <cellStyle name="Comma 7 2" xfId="17933" xr:uid="{1003AF9C-E790-4636-9801-90AFC72E0BD5}"/>
    <cellStyle name="Comma 7 3" xfId="23892" xr:uid="{EC1F5A7E-FB62-4DD9-92A5-7FB8D9A15455}"/>
    <cellStyle name="Comma 7 4" xfId="11950" xr:uid="{B28D7C46-F652-4201-A5C1-1B9FE2231D79}"/>
    <cellStyle name="Comma 8" xfId="5992" xr:uid="{F2E8D819-A575-4D98-B39A-789DE5974FC9}"/>
    <cellStyle name="Comma 8 2" xfId="11972" xr:uid="{68A6834D-B9B8-4EC8-855F-E20716EEC5CD}"/>
    <cellStyle name="Comma 9" xfId="11993" xr:uid="{4BDB67E7-347F-4B7F-B275-10CC91AE6F86}"/>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3" xfId="23891" xr:uid="{8474CB2C-48A0-4F1E-B52A-FFB9FE8FD866}"/>
    <cellStyle name="Normal 10 4" xfId="11949" xr:uid="{E486E960-F68F-4B54-9F4E-582359F0A436}"/>
    <cellStyle name="Normal 11" xfId="5991" xr:uid="{A748F103-45F6-449D-908E-2889CD4C1310}"/>
    <cellStyle name="Normal 11 2" xfId="11971" xr:uid="{80F75376-06F5-4CA5-96F6-C20352A57CCA}"/>
    <cellStyle name="Normal 12" xfId="11992" xr:uid="{BEF58968-8A16-4614-BEF3-2A612449808E}"/>
    <cellStyle name="Normal 13" xfId="23913" xr:uid="{F698D699-0C72-4FB4-A1E4-1E104B34A674}"/>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3" xfId="23090" xr:uid="{2C742BF0-9D11-40AA-8352-B7F1248548BF}"/>
    <cellStyle name="Normal 3 10 2 2 4" xfId="11148" xr:uid="{5C08A452-5AE3-4E8E-ABEF-10D5DDEBF345}"/>
    <cellStyle name="Normal 3 10 2 3" xfId="14161" xr:uid="{C5F852FB-F806-44B7-AFC6-9255E6044AD4}"/>
    <cellStyle name="Normal 3 10 2 4" xfId="20120" xr:uid="{8EB1DD7C-1361-4D83-AA70-2376E73E743E}"/>
    <cellStyle name="Normal 3 10 2 5" xfId="8178" xr:uid="{2DF3F47B-10C4-47A6-BFA7-1D5E4E73F4F5}"/>
    <cellStyle name="Normal 3 10 3" xfId="3724" xr:uid="{12B83E6A-7C36-44C9-97B8-31101D2CF247}"/>
    <cellStyle name="Normal 3 10 3 2" xfId="15687" xr:uid="{B6E0E097-74D1-45CB-BA11-D637F842CBCE}"/>
    <cellStyle name="Normal 3 10 3 3" xfId="21646" xr:uid="{7EAB6A6D-4F87-410A-8573-3C3EB700BC39}"/>
    <cellStyle name="Normal 3 10 3 4" xfId="9704" xr:uid="{03E2955D-1792-4AD9-A463-70BBAC9EB83E}"/>
    <cellStyle name="Normal 3 10 4" xfId="12717" xr:uid="{45AA4BF2-ACA2-49D0-9B14-23608C018459}"/>
    <cellStyle name="Normal 3 10 5" xfId="18676" xr:uid="{A59B70B5-CC99-4D5E-BAA3-16F46F0EDEE9}"/>
    <cellStyle name="Normal 3 10 6" xfId="6734" xr:uid="{F62C9DE6-C2C6-4A16-944A-D4276AA1AB02}"/>
    <cellStyle name="Normal 3 11" xfId="1476" xr:uid="{00000000-0005-0000-0000-00002D000000}"/>
    <cellStyle name="Normal 3 11 2" xfId="4446" xr:uid="{EF0D555C-EC0D-4E74-80EF-26BD7070D149}"/>
    <cellStyle name="Normal 3 11 2 2" xfId="16409" xr:uid="{AFB381F1-68CA-4DA8-A8A3-5F3E7BEE179E}"/>
    <cellStyle name="Normal 3 11 2 3" xfId="22368" xr:uid="{E05C3621-855C-4828-A570-931DB6FCCF25}"/>
    <cellStyle name="Normal 3 11 2 4" xfId="10426" xr:uid="{AED9B688-5981-4D59-8217-95C50FB68E0A}"/>
    <cellStyle name="Normal 3 11 3" xfId="13439" xr:uid="{6888260A-8949-4335-A049-5F07E2D04D14}"/>
    <cellStyle name="Normal 3 11 4" xfId="19398" xr:uid="{2223B6EB-2061-438F-AC28-F4122D03D939}"/>
    <cellStyle name="Normal 3 11 5" xfId="7456" xr:uid="{83C31C52-1796-4EAB-81B0-153FB4457779}"/>
    <cellStyle name="Normal 3 12" xfId="2920" xr:uid="{00000000-0005-0000-0000-00002D000000}"/>
    <cellStyle name="Normal 3 12 2" xfId="5890" xr:uid="{09CF0A36-6A4E-43AA-8EA7-7C37A2C8B96E}"/>
    <cellStyle name="Normal 3 12 2 2" xfId="17853" xr:uid="{45A6426D-33A5-4F9A-B6C9-6B872553EC84}"/>
    <cellStyle name="Normal 3 12 2 3" xfId="23812" xr:uid="{0CFC9429-D4AC-48F1-A5E8-C6CAB4710772}"/>
    <cellStyle name="Normal 3 12 2 4" xfId="11870" xr:uid="{626CD4EB-04A0-4B7A-9D01-6C2FEEE82AA0}"/>
    <cellStyle name="Normal 3 12 3" xfId="14883" xr:uid="{E2FBB6EA-6601-4290-A1CC-C1016F05E8EA}"/>
    <cellStyle name="Normal 3 12 4" xfId="20842" xr:uid="{D1F9C7EA-B018-4933-8F2F-595CE59CB7A7}"/>
    <cellStyle name="Normal 3 12 5" xfId="8900" xr:uid="{9DA8BD07-2C3E-41B0-BA37-1702A19A4747}"/>
    <cellStyle name="Normal 3 13" xfId="2951" xr:uid="{4415AFBC-3597-4046-BE0A-C5E650A78BF0}"/>
    <cellStyle name="Normal 3 13 2" xfId="5921" xr:uid="{889CC4FD-C4C5-438C-8CEA-0C045B1EECC0}"/>
    <cellStyle name="Normal 3 13 2 2" xfId="17884" xr:uid="{8229E845-6A72-4A00-A2D0-347A6C23760B}"/>
    <cellStyle name="Normal 3 13 2 3" xfId="23843" xr:uid="{CC909575-EC2E-4936-AC50-BC3D38B7347B}"/>
    <cellStyle name="Normal 3 13 2 4" xfId="11901" xr:uid="{DBB6C05B-1569-4B11-9B60-B8AF6D5BC341}"/>
    <cellStyle name="Normal 3 13 3" xfId="14914" xr:uid="{C44554CE-DE06-4051-80DF-DC126DE31118}"/>
    <cellStyle name="Normal 3 13 4" xfId="20873" xr:uid="{D71BEA4E-C766-4D9A-B063-A385613DFFDB}"/>
    <cellStyle name="Normal 3 13 5" xfId="8931" xr:uid="{A82BFF79-BE45-448B-97DB-5082A8CDF187}"/>
    <cellStyle name="Normal 3 14" xfId="3003" xr:uid="{B1C99065-3BCC-49FA-9E35-8C9DCA2803EF}"/>
    <cellStyle name="Normal 3 14 2" xfId="14966" xr:uid="{D3A3E5A1-E00A-4B81-938F-96D776A7D0E6}"/>
    <cellStyle name="Normal 3 14 3" xfId="20925" xr:uid="{02D8F06E-D67D-45C3-8DAB-2B69D8F07482}"/>
    <cellStyle name="Normal 3 14 4" xfId="8983" xr:uid="{E722F3C0-5AD6-4621-8C65-4B8F0F1F9AF2}"/>
    <cellStyle name="Normal 3 15" xfId="12004" xr:uid="{D6DCC2EB-83BD-48DE-A16E-535993A6DE41}"/>
    <cellStyle name="Normal 3 16" xfId="17954" xr:uid="{9D826740-10F6-4E4C-AEF8-C3D27D26B298}"/>
    <cellStyle name="Normal 3 17" xfId="6012" xr:uid="{D6142DDB-3272-4F6A-A2B2-A1B78D90426B}"/>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3" xfId="22371" xr:uid="{6A374438-6FEF-4F04-97A0-F753CF26F919}"/>
    <cellStyle name="Normal 3 2 10 2 4" xfId="10429" xr:uid="{AB60AEB3-9013-43B8-B02E-77F727A14D6E}"/>
    <cellStyle name="Normal 3 2 10 3" xfId="13442" xr:uid="{398AE52A-8AAF-43ED-9653-B76354AE6A1A}"/>
    <cellStyle name="Normal 3 2 10 4" xfId="19401" xr:uid="{93D1A5D4-34DE-4046-AFA2-F5923D7570EA}"/>
    <cellStyle name="Normal 3 2 10 5" xfId="7459" xr:uid="{B1A5F896-08CB-43D8-824D-C2B8B3DDE5AC}"/>
    <cellStyle name="Normal 3 2 11" xfId="2923" xr:uid="{00000000-0005-0000-0000-00002E000000}"/>
    <cellStyle name="Normal 3 2 11 2" xfId="5893" xr:uid="{6C66694E-AE7A-4CA5-9B9F-C76B87BAB6E3}"/>
    <cellStyle name="Normal 3 2 11 2 2" xfId="17856" xr:uid="{49E37685-A356-442C-9B66-FD651134C460}"/>
    <cellStyle name="Normal 3 2 11 2 3" xfId="23815" xr:uid="{D2569893-4BBD-481E-A190-42907C8D61F3}"/>
    <cellStyle name="Normal 3 2 11 2 4" xfId="11873" xr:uid="{9C77FFD2-2683-4924-90CB-AEDA392027A6}"/>
    <cellStyle name="Normal 3 2 11 3" xfId="14886" xr:uid="{56B42528-98EE-4052-99E6-E0EA19B0D306}"/>
    <cellStyle name="Normal 3 2 11 4" xfId="20845" xr:uid="{AA7414E0-3A0E-4089-B2B4-CFC2B92E660C}"/>
    <cellStyle name="Normal 3 2 11 5" xfId="8903" xr:uid="{35A37AD4-9290-4E47-84E5-E039E27815DB}"/>
    <cellStyle name="Normal 3 2 12" xfId="2954" xr:uid="{09992E0B-04C1-4EB3-8BFD-767C006B4E6E}"/>
    <cellStyle name="Normal 3 2 12 2" xfId="5924" xr:uid="{28F683C1-C65C-4DED-A681-4D9F576FDCA7}"/>
    <cellStyle name="Normal 3 2 12 2 2" xfId="17887" xr:uid="{FC561DF1-4E84-4235-8B8E-175841A4F3EE}"/>
    <cellStyle name="Normal 3 2 12 2 3" xfId="23846" xr:uid="{F5769941-AB46-4272-BC22-6F11F0805B99}"/>
    <cellStyle name="Normal 3 2 12 2 4" xfId="11904" xr:uid="{334F7CE6-561E-4AEC-8E51-B19161CBF81A}"/>
    <cellStyle name="Normal 3 2 12 3" xfId="14917" xr:uid="{B038D701-C9AC-4B09-854D-84E8507B76BE}"/>
    <cellStyle name="Normal 3 2 12 4" xfId="20876" xr:uid="{604B14B6-D342-45D9-9119-F4D3608182DD}"/>
    <cellStyle name="Normal 3 2 12 5" xfId="8934" xr:uid="{ADE09271-24AD-4A62-B269-56170BD589EC}"/>
    <cellStyle name="Normal 3 2 13" xfId="3002" xr:uid="{C1CDEA6F-7FD8-4B0C-92DC-7ED6E72819A6}"/>
    <cellStyle name="Normal 3 2 13 2" xfId="14965" xr:uid="{56DC6F49-E8D0-43A2-B899-F39C3E901E12}"/>
    <cellStyle name="Normal 3 2 13 3" xfId="20924" xr:uid="{F43DD812-28A4-405F-B6F3-47E3CBB29060}"/>
    <cellStyle name="Normal 3 2 13 4" xfId="8982" xr:uid="{1D1B5D26-7C83-4DDD-982C-1AF0E327D81C}"/>
    <cellStyle name="Normal 3 2 14" xfId="12018" xr:uid="{20E74F87-9022-401F-ACEA-417371F2514A}"/>
    <cellStyle name="Normal 3 2 15" xfId="17957" xr:uid="{01E7F736-6DAD-44EB-9789-DF6BAC5BC7D8}"/>
    <cellStyle name="Normal 3 2 16" xfId="6015" xr:uid="{300646EB-5229-4753-A10A-7DF25A3411A7}"/>
    <cellStyle name="Normal 3 2 2" xfId="59" xr:uid="{00000000-0005-0000-0000-00002F000000}"/>
    <cellStyle name="Normal 3 2 2 10" xfId="12022" xr:uid="{6A647538-E352-41B8-8946-6DE04AF4B9B6}"/>
    <cellStyle name="Normal 3 2 2 11" xfId="17981" xr:uid="{2D82ED29-D888-42E5-815F-450810726EDF}"/>
    <cellStyle name="Normal 3 2 2 12" xfId="6039" xr:uid="{3195B022-9C1F-4972-8EC9-1F04949C8EBF}"/>
    <cellStyle name="Normal 3 2 2 2" xfId="117" xr:uid="{00000000-0005-0000-0000-00002F000000}"/>
    <cellStyle name="Normal 3 2 2 2 10" xfId="6097" xr:uid="{35516455-7411-423A-B3EB-10045237CC38}"/>
    <cellStyle name="Normal 3 2 2 2 2" xfId="233" xr:uid="{00000000-0005-0000-0000-00002F000000}"/>
    <cellStyle name="Normal 3 2 2 2 2 2" xfId="581" xr:uid="{00000000-0005-0000-0000-00002F000000}"/>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3" xfId="23639" xr:uid="{C0CF62D2-6460-4FE2-A44D-BE3A026DFA8C}"/>
    <cellStyle name="Normal 3 2 2 2 2 2 2 2 2 4" xfId="11697" xr:uid="{809590A8-F6FD-4615-BFF5-E2411E94E4A9}"/>
    <cellStyle name="Normal 3 2 2 2 2 2 2 2 3" xfId="14710" xr:uid="{F78B1F17-195F-4F66-B1EE-D0DD73788B71}"/>
    <cellStyle name="Normal 3 2 2 2 2 2 2 2 4" xfId="20669" xr:uid="{0969F7E4-BDE4-4848-B271-9C7D00E6555B}"/>
    <cellStyle name="Normal 3 2 2 2 2 2 2 2 5" xfId="8727" xr:uid="{2E361F69-76F7-4A21-ABBD-DE1135A67AB3}"/>
    <cellStyle name="Normal 3 2 2 2 2 2 2 3" xfId="4273" xr:uid="{47B3078D-8B68-494F-860E-68DA42A7302F}"/>
    <cellStyle name="Normal 3 2 2 2 2 2 2 3 2" xfId="16236" xr:uid="{3592F217-EA99-49E6-87BF-DF90BAB84C1F}"/>
    <cellStyle name="Normal 3 2 2 2 2 2 2 3 3" xfId="22195" xr:uid="{FE0305B2-1049-42F1-B3B6-F31C68618067}"/>
    <cellStyle name="Normal 3 2 2 2 2 2 2 3 4" xfId="10253" xr:uid="{D60C429A-6ED7-4783-9D8A-83579BE617D8}"/>
    <cellStyle name="Normal 3 2 2 2 2 2 2 4" xfId="13266" xr:uid="{81EEC4B4-AA49-4EEE-A115-8B64825E55D6}"/>
    <cellStyle name="Normal 3 2 2 2 2 2 2 5" xfId="19225" xr:uid="{AD0CD21E-755B-4C9A-AD1E-EF099B29D0D5}"/>
    <cellStyle name="Normal 3 2 2 2 2 2 2 6" xfId="7283" xr:uid="{AE3C8A9F-9573-46CC-BBBE-0C748B6FA384}"/>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3" xfId="22917" xr:uid="{BC931627-A147-422D-AFA8-B1EF8D2A9A29}"/>
    <cellStyle name="Normal 3 2 2 2 2 2 3 2 4" xfId="10975" xr:uid="{CB1B1048-DE9C-4574-9F62-9185F0BA7B46}"/>
    <cellStyle name="Normal 3 2 2 2 2 2 3 3" xfId="13988" xr:uid="{A2D5F0B8-4270-4FDF-98D6-D4D2C9D883FA}"/>
    <cellStyle name="Normal 3 2 2 2 2 2 3 4" xfId="19947" xr:uid="{46484C17-776D-4EB3-B43D-3F5665F11FCB}"/>
    <cellStyle name="Normal 3 2 2 2 2 2 3 5" xfId="8005" xr:uid="{7EFC1E48-0047-451D-ACAD-9CF08195A569}"/>
    <cellStyle name="Normal 3 2 2 2 2 2 4" xfId="3551" xr:uid="{42C4DFBB-2F18-451D-BBA1-FB3785EE02C0}"/>
    <cellStyle name="Normal 3 2 2 2 2 2 4 2" xfId="15514" xr:uid="{B605B7CD-4482-4CC3-9025-06259C2B9581}"/>
    <cellStyle name="Normal 3 2 2 2 2 2 4 3" xfId="21473" xr:uid="{83906038-FE0C-4E57-93D0-673F40E10125}"/>
    <cellStyle name="Normal 3 2 2 2 2 2 4 4" xfId="9531" xr:uid="{20355AE8-F10F-402C-96D8-1EADB9169A0D}"/>
    <cellStyle name="Normal 3 2 2 2 2 2 5" xfId="12544" xr:uid="{91544473-2366-45D4-AA76-3D073B55385F}"/>
    <cellStyle name="Normal 3 2 2 2 2 2 6" xfId="18503" xr:uid="{C9BF0148-76A3-4481-9351-E403CD3B68FC}"/>
    <cellStyle name="Normal 3 2 2 2 2 2 7" xfId="6561" xr:uid="{0A641D18-D95F-42C8-92A8-9734D03C9101}"/>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3" xfId="23291" xr:uid="{F1E3ADEE-E796-4090-BB11-80B18816E5E0}"/>
    <cellStyle name="Normal 3 2 2 2 2 3 2 2 4" xfId="11349" xr:uid="{C1774554-5E48-4372-ADC4-F4F762D6C36F}"/>
    <cellStyle name="Normal 3 2 2 2 2 3 2 3" xfId="14362" xr:uid="{7206CC25-E3F2-488E-8EEB-3F6B5CDA9750}"/>
    <cellStyle name="Normal 3 2 2 2 2 3 2 4" xfId="20321" xr:uid="{F49B6C0D-3528-422F-9292-2782E5044FD4}"/>
    <cellStyle name="Normal 3 2 2 2 2 3 2 5" xfId="8379" xr:uid="{9EEE0315-C08A-4E31-B0FC-D2FB44CBA313}"/>
    <cellStyle name="Normal 3 2 2 2 2 3 3" xfId="3925" xr:uid="{9B4477ED-8F0D-4F60-A785-004312DA6140}"/>
    <cellStyle name="Normal 3 2 2 2 2 3 3 2" xfId="15888" xr:uid="{B614465C-7EDB-4918-AA83-7BF4C7F8FC9E}"/>
    <cellStyle name="Normal 3 2 2 2 2 3 3 3" xfId="21847" xr:uid="{75129850-1B87-464F-AE1A-0F99EEE50FFB}"/>
    <cellStyle name="Normal 3 2 2 2 2 3 3 4" xfId="9905" xr:uid="{71897C6D-56A3-454C-8B73-B9AD656960F2}"/>
    <cellStyle name="Normal 3 2 2 2 2 3 4" xfId="12918" xr:uid="{1CA39E27-D690-4339-9D9B-83A938EAB2F9}"/>
    <cellStyle name="Normal 3 2 2 2 2 3 5" xfId="18877" xr:uid="{12889E58-349D-46FC-911F-F910C5878E01}"/>
    <cellStyle name="Normal 3 2 2 2 2 3 6" xfId="6935" xr:uid="{51E3B178-E572-4627-9BB2-AB0BC46661EE}"/>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3" xfId="22569" xr:uid="{61F93D5C-F745-4F52-999E-D8E50455EFFF}"/>
    <cellStyle name="Normal 3 2 2 2 2 4 2 4" xfId="10627" xr:uid="{BECA4FBE-5FDE-4761-A6D1-B16615A944D6}"/>
    <cellStyle name="Normal 3 2 2 2 2 4 3" xfId="13640" xr:uid="{21A63912-4DB5-4EF6-AC1D-D9974CFEA802}"/>
    <cellStyle name="Normal 3 2 2 2 2 4 4" xfId="19599" xr:uid="{3E5412C7-D925-4475-A077-22EDD04727D6}"/>
    <cellStyle name="Normal 3 2 2 2 2 4 5" xfId="7657" xr:uid="{12387EF3-E9FB-41C1-8C65-9856C09056A3}"/>
    <cellStyle name="Normal 3 2 2 2 2 5" xfId="3203" xr:uid="{ACB4FB74-1642-49D2-859F-81997E649811}"/>
    <cellStyle name="Normal 3 2 2 2 2 5 2" xfId="15166" xr:uid="{409B09D2-B4D2-4E7C-BA26-F4545D177A9A}"/>
    <cellStyle name="Normal 3 2 2 2 2 5 3" xfId="21125" xr:uid="{2E00DCA5-C82A-4912-9730-324DFE98B3F4}"/>
    <cellStyle name="Normal 3 2 2 2 2 5 4" xfId="9183" xr:uid="{CE307F2E-4B1E-4E42-8E7F-1752F4FFE185}"/>
    <cellStyle name="Normal 3 2 2 2 2 6" xfId="12196" xr:uid="{3B88856E-8978-4A92-AB67-F09CD90A0363}"/>
    <cellStyle name="Normal 3 2 2 2 2 7" xfId="18155" xr:uid="{50073B76-8CD4-4EBD-A7F1-D465E03BA5F9}"/>
    <cellStyle name="Normal 3 2 2 2 2 8" xfId="6213" xr:uid="{8BC7217C-DD40-49E4-A6F6-08CB7D8DC859}"/>
    <cellStyle name="Normal 3 2 2 2 3" xfId="349" xr:uid="{00000000-0005-0000-0000-00002F000000}"/>
    <cellStyle name="Normal 3 2 2 2 3 2" xfId="697" xr:uid="{00000000-0005-0000-0000-00002F00000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3" xfId="23755" xr:uid="{7E79C894-1D0F-4C0A-8D9A-E7C3552D9A64}"/>
    <cellStyle name="Normal 3 2 2 2 3 2 2 2 2 4" xfId="11813" xr:uid="{2A522D51-0831-483A-94A1-DA9C3633F553}"/>
    <cellStyle name="Normal 3 2 2 2 3 2 2 2 3" xfId="14826" xr:uid="{03EEF259-F057-4BA6-833F-0DFD6A6DC2A7}"/>
    <cellStyle name="Normal 3 2 2 2 3 2 2 2 4" xfId="20785" xr:uid="{F12FC9EF-DC82-41E3-BD93-C31F03CD1A5E}"/>
    <cellStyle name="Normal 3 2 2 2 3 2 2 2 5" xfId="8843" xr:uid="{12D8B499-FE9A-4AFD-B115-8940F91B3293}"/>
    <cellStyle name="Normal 3 2 2 2 3 2 2 3" xfId="4389" xr:uid="{CEA3B3D5-17D6-40F5-BD9F-7C4A93240EC9}"/>
    <cellStyle name="Normal 3 2 2 2 3 2 2 3 2" xfId="16352" xr:uid="{9A0F98DA-9355-4ECD-B470-2C3BB029D199}"/>
    <cellStyle name="Normal 3 2 2 2 3 2 2 3 3" xfId="22311" xr:uid="{E796FCDB-8EE1-4065-A697-35C5D411F595}"/>
    <cellStyle name="Normal 3 2 2 2 3 2 2 3 4" xfId="10369" xr:uid="{70ECC67B-66CE-431F-AE4D-DCD9B0B6ECF9}"/>
    <cellStyle name="Normal 3 2 2 2 3 2 2 4" xfId="13382" xr:uid="{811EBA52-3F6D-4D60-8407-69353D68B382}"/>
    <cellStyle name="Normal 3 2 2 2 3 2 2 5" xfId="19341" xr:uid="{78F83C0D-BA4B-41C3-8CAB-1A8DE9868CFF}"/>
    <cellStyle name="Normal 3 2 2 2 3 2 2 6" xfId="7399" xr:uid="{60E9FA62-4683-4D3E-8179-1CA296D6860A}"/>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3" xfId="23033" xr:uid="{AED1357D-A585-4104-82F3-CD33FC75624B}"/>
    <cellStyle name="Normal 3 2 2 2 3 2 3 2 4" xfId="11091" xr:uid="{DC028F4C-4A0C-46A5-9494-899B6C7FE9A6}"/>
    <cellStyle name="Normal 3 2 2 2 3 2 3 3" xfId="14104" xr:uid="{1260DE79-83DD-4235-9BF9-C77D17399319}"/>
    <cellStyle name="Normal 3 2 2 2 3 2 3 4" xfId="20063" xr:uid="{3415067C-91A6-4248-8524-B306CBAF44D4}"/>
    <cellStyle name="Normal 3 2 2 2 3 2 3 5" xfId="8121" xr:uid="{EE4264BB-98C2-4D0E-997A-1E357BF31C1F}"/>
    <cellStyle name="Normal 3 2 2 2 3 2 4" xfId="3667" xr:uid="{6A2FDF38-03B7-4AE8-93EB-43746DA85F2E}"/>
    <cellStyle name="Normal 3 2 2 2 3 2 4 2" xfId="15630" xr:uid="{31076571-A9AC-48FD-A5BE-60E008A2552B}"/>
    <cellStyle name="Normal 3 2 2 2 3 2 4 3" xfId="21589" xr:uid="{9DE606C8-A719-4863-9C4C-0BC1BF5FAFA5}"/>
    <cellStyle name="Normal 3 2 2 2 3 2 4 4" xfId="9647" xr:uid="{33F0E432-1B21-46DA-A70B-E8B6E017C043}"/>
    <cellStyle name="Normal 3 2 2 2 3 2 5" xfId="12660" xr:uid="{1F8087A7-DF94-425F-A744-2BE1B69000B3}"/>
    <cellStyle name="Normal 3 2 2 2 3 2 6" xfId="18619" xr:uid="{BE32F250-DA56-4E23-9967-597B4BCA9443}"/>
    <cellStyle name="Normal 3 2 2 2 3 2 7" xfId="6677" xr:uid="{91C80085-9632-489D-A9BC-6D27CAC3408B}"/>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3" xfId="23407" xr:uid="{CEEB8603-C419-45B2-AC42-59C18E80057C}"/>
    <cellStyle name="Normal 3 2 2 2 3 3 2 2 4" xfId="11465" xr:uid="{004EB9A3-137A-45DE-BB84-524AE95F714D}"/>
    <cellStyle name="Normal 3 2 2 2 3 3 2 3" xfId="14478" xr:uid="{697A10A2-40E9-4F61-A49A-902A9D1DDE36}"/>
    <cellStyle name="Normal 3 2 2 2 3 3 2 4" xfId="20437" xr:uid="{3CCA3DA6-9132-4592-A04C-3E1D0EF51317}"/>
    <cellStyle name="Normal 3 2 2 2 3 3 2 5" xfId="8495" xr:uid="{E71B229F-77A3-4F3F-BC7C-D7A4765E9641}"/>
    <cellStyle name="Normal 3 2 2 2 3 3 3" xfId="4041" xr:uid="{C10CFAAA-00A6-4BC2-B085-CA6FEFC7D286}"/>
    <cellStyle name="Normal 3 2 2 2 3 3 3 2" xfId="16004" xr:uid="{B579E71E-8E06-4E4A-8002-F27FF9A1FD09}"/>
    <cellStyle name="Normal 3 2 2 2 3 3 3 3" xfId="21963" xr:uid="{8E1E571D-4B4F-4245-928A-B2E1C1BB07A4}"/>
    <cellStyle name="Normal 3 2 2 2 3 3 3 4" xfId="10021" xr:uid="{C404B66D-835E-41FD-90F4-E00679EE748D}"/>
    <cellStyle name="Normal 3 2 2 2 3 3 4" xfId="13034" xr:uid="{4C4432D7-F1DE-432E-A954-AEE585C1635B}"/>
    <cellStyle name="Normal 3 2 2 2 3 3 5" xfId="18993" xr:uid="{EA3F76C1-57AE-4B3C-AD58-2B3CA2D21526}"/>
    <cellStyle name="Normal 3 2 2 2 3 3 6" xfId="7051" xr:uid="{032CDC93-DECF-4D5C-9A85-B31ABFE2D2E0}"/>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3" xfId="22685" xr:uid="{6507477F-35E9-4598-9289-4403DDE7E015}"/>
    <cellStyle name="Normal 3 2 2 2 3 4 2 4" xfId="10743" xr:uid="{8442F930-A63C-45DD-95E5-F4D78B3CC280}"/>
    <cellStyle name="Normal 3 2 2 2 3 4 3" xfId="13756" xr:uid="{89E9580D-2B04-47EF-BBF9-F5B973818932}"/>
    <cellStyle name="Normal 3 2 2 2 3 4 4" xfId="19715" xr:uid="{E98755A7-F0F3-4295-AB3C-7A38C4F98873}"/>
    <cellStyle name="Normal 3 2 2 2 3 4 5" xfId="7773" xr:uid="{C27F47E2-A6D0-42C5-9559-A77A403B3AF7}"/>
    <cellStyle name="Normal 3 2 2 2 3 5" xfId="3319" xr:uid="{4B265852-80A2-4F3E-BCEA-B4D946DC189D}"/>
    <cellStyle name="Normal 3 2 2 2 3 5 2" xfId="15282" xr:uid="{6A1587DB-CF4A-4814-8D26-8787BDF30E0F}"/>
    <cellStyle name="Normal 3 2 2 2 3 5 3" xfId="21241" xr:uid="{890FDA22-365F-45FF-85E0-04A1D7AA4F63}"/>
    <cellStyle name="Normal 3 2 2 2 3 5 4" xfId="9299" xr:uid="{716CDA90-BEFC-411D-81EC-BCEBC32AA220}"/>
    <cellStyle name="Normal 3 2 2 2 3 6" xfId="12312" xr:uid="{589CC9F4-19BA-4CD6-9F8F-0ECAF12A44AC}"/>
    <cellStyle name="Normal 3 2 2 2 3 7" xfId="18271" xr:uid="{43596C5E-2C71-459F-98EE-427A02E83704}"/>
    <cellStyle name="Normal 3 2 2 2 3 8" xfId="6329" xr:uid="{77F731A0-9E8D-4379-A64D-93E299ED48EE}"/>
    <cellStyle name="Normal 3 2 2 2 4" xfId="465" xr:uid="{00000000-0005-0000-0000-00002F000000}"/>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3" xfId="23523" xr:uid="{D53AD4AE-1FE4-4963-85C5-EA1EF3624D99}"/>
    <cellStyle name="Normal 3 2 2 2 4 2 2 2 4" xfId="11581" xr:uid="{F3C386C7-59B0-4D6A-A769-ECC8D5B97AC3}"/>
    <cellStyle name="Normal 3 2 2 2 4 2 2 3" xfId="14594" xr:uid="{B2C3E7AE-AF68-405E-89AB-2873B283E02A}"/>
    <cellStyle name="Normal 3 2 2 2 4 2 2 4" xfId="20553" xr:uid="{6435D8B5-8D4D-404F-958E-A7CB4EB584EA}"/>
    <cellStyle name="Normal 3 2 2 2 4 2 2 5" xfId="8611" xr:uid="{C734A901-F58D-40B3-9AE3-91CC02502DF0}"/>
    <cellStyle name="Normal 3 2 2 2 4 2 3" xfId="4157" xr:uid="{21B6D7D0-1F69-4E27-9AC0-3A897D2F31D3}"/>
    <cellStyle name="Normal 3 2 2 2 4 2 3 2" xfId="16120" xr:uid="{0160F82E-EC65-4E5D-809B-1D8C48CF22EF}"/>
    <cellStyle name="Normal 3 2 2 2 4 2 3 3" xfId="22079" xr:uid="{76B260E7-FC9B-4D85-BB49-61493F703406}"/>
    <cellStyle name="Normal 3 2 2 2 4 2 3 4" xfId="10137" xr:uid="{E3546CFC-2CE5-4016-ABFA-6935A3483F2A}"/>
    <cellStyle name="Normal 3 2 2 2 4 2 4" xfId="13150" xr:uid="{44548B45-E914-4AB3-82D9-AF5ACF8C3AC6}"/>
    <cellStyle name="Normal 3 2 2 2 4 2 5" xfId="19109" xr:uid="{9FAF4A66-EC0C-4E3F-9E9C-4D989FA1EC08}"/>
    <cellStyle name="Normal 3 2 2 2 4 2 6" xfId="7167" xr:uid="{D3288B7A-E73A-4284-A4DD-6CAB213282F8}"/>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3" xfId="22801" xr:uid="{B58918FA-CC60-49AE-A58C-92A91B52150A}"/>
    <cellStyle name="Normal 3 2 2 2 4 3 2 4" xfId="10859" xr:uid="{4C66E2A5-0698-4F9C-B189-D1F0412F6840}"/>
    <cellStyle name="Normal 3 2 2 2 4 3 3" xfId="13872" xr:uid="{7985DC47-655C-412B-9C16-7F17B1AAFEBA}"/>
    <cellStyle name="Normal 3 2 2 2 4 3 4" xfId="19831" xr:uid="{C4783EEE-4D33-453D-81AD-2780429BCFB7}"/>
    <cellStyle name="Normal 3 2 2 2 4 3 5" xfId="7889" xr:uid="{73AACEA1-4693-441D-8C2E-B476319CF08F}"/>
    <cellStyle name="Normal 3 2 2 2 4 4" xfId="3435" xr:uid="{0B7183CC-F983-4D56-A116-AFF6ACD176D4}"/>
    <cellStyle name="Normal 3 2 2 2 4 4 2" xfId="15398" xr:uid="{959CBA04-C122-4B06-8BAD-08357C7818C7}"/>
    <cellStyle name="Normal 3 2 2 2 4 4 3" xfId="21357" xr:uid="{13A37194-782B-43DA-877D-3475B85C5F5D}"/>
    <cellStyle name="Normal 3 2 2 2 4 4 4" xfId="9415" xr:uid="{43252D83-9233-46A5-A8C5-B940512A1A41}"/>
    <cellStyle name="Normal 3 2 2 2 4 5" xfId="12428" xr:uid="{A1A5661B-138E-48D5-B53D-E6D334F9CEA6}"/>
    <cellStyle name="Normal 3 2 2 2 4 6" xfId="18387" xr:uid="{6A3EFC4C-F410-44B5-8EDE-39087B923169}"/>
    <cellStyle name="Normal 3 2 2 2 4 7" xfId="6445" xr:uid="{02554B45-73C9-4705-BCF9-F7AC247E4736}"/>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3" xfId="23175" xr:uid="{76166444-BE19-471A-A875-65BB191BCBAC}"/>
    <cellStyle name="Normal 3 2 2 2 5 2 2 4" xfId="11233" xr:uid="{B5BF233A-86F4-4DCF-A2AB-F05DF70DEBA8}"/>
    <cellStyle name="Normal 3 2 2 2 5 2 3" xfId="14246" xr:uid="{7E08C472-AC4F-46FB-BAC4-9EA0FB359B5C}"/>
    <cellStyle name="Normal 3 2 2 2 5 2 4" xfId="20205" xr:uid="{E6E4C5A2-CCD0-4339-99B4-58446651FAAC}"/>
    <cellStyle name="Normal 3 2 2 2 5 2 5" xfId="8263" xr:uid="{3131B08A-1542-4C8B-8AA3-F3588027CEBC}"/>
    <cellStyle name="Normal 3 2 2 2 5 3" xfId="3809" xr:uid="{1DE3BE3C-6901-4D0D-85BD-F3BE7A6E7F14}"/>
    <cellStyle name="Normal 3 2 2 2 5 3 2" xfId="15772" xr:uid="{B64E27DC-1DC6-4E2A-9734-00412C354D11}"/>
    <cellStyle name="Normal 3 2 2 2 5 3 3" xfId="21731" xr:uid="{1DDBE762-3630-4BAF-8612-460DA4585B74}"/>
    <cellStyle name="Normal 3 2 2 2 5 3 4" xfId="9789" xr:uid="{71E48248-242B-4F53-A6E8-0DB1490DB537}"/>
    <cellStyle name="Normal 3 2 2 2 5 4" xfId="12802" xr:uid="{F6D562F2-0EEA-4F75-A657-F48CC15312FA}"/>
    <cellStyle name="Normal 3 2 2 2 5 5" xfId="18761" xr:uid="{56B9340B-C39F-41B7-9E6A-A8A1500C31FA}"/>
    <cellStyle name="Normal 3 2 2 2 5 6" xfId="6819" xr:uid="{FFDB30CC-6E12-4902-B08A-F911187C1D42}"/>
    <cellStyle name="Normal 3 2 2 2 6" xfId="1561" xr:uid="{00000000-0005-0000-0000-00002F000000}"/>
    <cellStyle name="Normal 3 2 2 2 6 2" xfId="4531" xr:uid="{1722E522-17EF-4756-9A30-E970528DDCBE}"/>
    <cellStyle name="Normal 3 2 2 2 6 2 2" xfId="16494" xr:uid="{0554F7AD-3687-4BBA-A7C0-276D901D34CC}"/>
    <cellStyle name="Normal 3 2 2 2 6 2 3" xfId="22453" xr:uid="{BECE3E7C-AC02-4666-9085-C85395318FBB}"/>
    <cellStyle name="Normal 3 2 2 2 6 2 4" xfId="10511" xr:uid="{C472003F-FA6B-4679-AAC1-0659BAD88058}"/>
    <cellStyle name="Normal 3 2 2 2 6 3" xfId="13524" xr:uid="{48E65F38-FDB5-4F3F-830A-4EB0EB402D1D}"/>
    <cellStyle name="Normal 3 2 2 2 6 4" xfId="19483" xr:uid="{24F8ED00-61B3-4606-A281-EF58A2D299E9}"/>
    <cellStyle name="Normal 3 2 2 2 6 5" xfId="7541" xr:uid="{2EDFAB58-444B-445E-92CB-9180F2AFF1AF}"/>
    <cellStyle name="Normal 3 2 2 2 7" xfId="3087" xr:uid="{5B27AA37-3717-44EE-A848-6CECDFBDC50E}"/>
    <cellStyle name="Normal 3 2 2 2 7 2" xfId="15050" xr:uid="{10B68BB2-96E2-4173-8EFF-68134DF75B85}"/>
    <cellStyle name="Normal 3 2 2 2 7 3" xfId="21009" xr:uid="{79D16673-DD4E-48AD-90CB-611D75891D23}"/>
    <cellStyle name="Normal 3 2 2 2 7 4" xfId="9067" xr:uid="{69456E2B-E282-4674-9C74-404852F037DB}"/>
    <cellStyle name="Normal 3 2 2 2 8" xfId="12080" xr:uid="{A5B21286-3265-4FC1-A88A-7C742D96DB7C}"/>
    <cellStyle name="Normal 3 2 2 2 9" xfId="18039" xr:uid="{80ABC509-F20C-4B35-A1A8-74167D8F121F}"/>
    <cellStyle name="Normal 3 2 2 3" xfId="175" xr:uid="{00000000-0005-0000-0000-00002F000000}"/>
    <cellStyle name="Normal 3 2 2 3 2" xfId="523" xr:uid="{00000000-0005-0000-0000-00002F000000}"/>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3" xfId="23581" xr:uid="{22D7C13A-6643-413E-B6E2-35C5B856CE3D}"/>
    <cellStyle name="Normal 3 2 2 3 2 2 2 2 4" xfId="11639" xr:uid="{968BCD9D-1F43-48A3-8512-5D0E2C35F23E}"/>
    <cellStyle name="Normal 3 2 2 3 2 2 2 3" xfId="14652" xr:uid="{CD60B913-9FDE-47DE-957E-2963EC6EF925}"/>
    <cellStyle name="Normal 3 2 2 3 2 2 2 4" xfId="20611" xr:uid="{B50FFACA-7C0A-471D-BCED-746DACDD5BB9}"/>
    <cellStyle name="Normal 3 2 2 3 2 2 2 5" xfId="8669" xr:uid="{39A47400-2E4F-454B-AF9B-FAE8CA6A41AB}"/>
    <cellStyle name="Normal 3 2 2 3 2 2 3" xfId="4215" xr:uid="{C6BA5E6E-5373-43AF-A309-6FE6C58C8EEF}"/>
    <cellStyle name="Normal 3 2 2 3 2 2 3 2" xfId="16178" xr:uid="{300AE32A-C8FB-4B97-8D0C-37A539944C8B}"/>
    <cellStyle name="Normal 3 2 2 3 2 2 3 3" xfId="22137" xr:uid="{A87F8D47-1DC7-421F-996F-488C5EE617BC}"/>
    <cellStyle name="Normal 3 2 2 3 2 2 3 4" xfId="10195" xr:uid="{700891E9-E698-4DB2-A36C-5633DB67C1D9}"/>
    <cellStyle name="Normal 3 2 2 3 2 2 4" xfId="13208" xr:uid="{FBC7D129-4E94-4DE4-A0C1-715F339F2C9A}"/>
    <cellStyle name="Normal 3 2 2 3 2 2 5" xfId="19167" xr:uid="{6D40A637-B34A-42B3-893A-31E242CEAC9B}"/>
    <cellStyle name="Normal 3 2 2 3 2 2 6" xfId="7225" xr:uid="{FCFD11F0-3B0F-4667-AC18-B348FA401650}"/>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3" xfId="22859" xr:uid="{D7D422EA-1C79-4CD9-BD8A-90CCA811B60B}"/>
    <cellStyle name="Normal 3 2 2 3 2 3 2 4" xfId="10917" xr:uid="{94273DBD-5DBF-4E17-81CB-F7DE3D65F235}"/>
    <cellStyle name="Normal 3 2 2 3 2 3 3" xfId="13930" xr:uid="{4FECCA68-C9DE-4A40-BB13-79ECCB3507A0}"/>
    <cellStyle name="Normal 3 2 2 3 2 3 4" xfId="19889" xr:uid="{C70F4B5A-A368-442F-B248-72B4CFE9A195}"/>
    <cellStyle name="Normal 3 2 2 3 2 3 5" xfId="7947" xr:uid="{B7007118-98BB-4A91-96AD-9F630A59044C}"/>
    <cellStyle name="Normal 3 2 2 3 2 4" xfId="3493" xr:uid="{2B1B339E-4124-4360-8B7A-DDD434D8F6FB}"/>
    <cellStyle name="Normal 3 2 2 3 2 4 2" xfId="15456" xr:uid="{5241AC21-FF60-4576-984F-46892879B300}"/>
    <cellStyle name="Normal 3 2 2 3 2 4 3" xfId="21415" xr:uid="{D6F1973E-33B6-4DA9-830C-703FFA0C4AFF}"/>
    <cellStyle name="Normal 3 2 2 3 2 4 4" xfId="9473" xr:uid="{4A1B6C91-DA4F-49C1-B4F4-225D992E3735}"/>
    <cellStyle name="Normal 3 2 2 3 2 5" xfId="12486" xr:uid="{15096289-E305-421A-8A14-E574DD99B8AA}"/>
    <cellStyle name="Normal 3 2 2 3 2 6" xfId="18445" xr:uid="{53F8269F-B6D7-4D33-80B2-294BF85D4150}"/>
    <cellStyle name="Normal 3 2 2 3 2 7" xfId="6503" xr:uid="{EEC78B2E-22DC-4F86-AD74-30095FFD8CAC}"/>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3" xfId="23233" xr:uid="{CFEE2F0D-CAE1-4617-95CB-D063EF618ED4}"/>
    <cellStyle name="Normal 3 2 2 3 3 2 2 4" xfId="11291" xr:uid="{F401A561-A266-41F3-BFB9-F4FA957087E7}"/>
    <cellStyle name="Normal 3 2 2 3 3 2 3" xfId="14304" xr:uid="{33CAED01-348A-4212-BFB6-DA586B814FE8}"/>
    <cellStyle name="Normal 3 2 2 3 3 2 4" xfId="20263" xr:uid="{FD7D72B0-CDA4-4227-9220-03B40830E7C8}"/>
    <cellStyle name="Normal 3 2 2 3 3 2 5" xfId="8321" xr:uid="{98ECBD79-743F-4CF8-A14D-2D0FF1A3C03A}"/>
    <cellStyle name="Normal 3 2 2 3 3 3" xfId="3867" xr:uid="{DA9CF524-F351-417A-B56C-796215249AD4}"/>
    <cellStyle name="Normal 3 2 2 3 3 3 2" xfId="15830" xr:uid="{1E7AA210-5BCB-4A6F-A155-E08ABAF4BA78}"/>
    <cellStyle name="Normal 3 2 2 3 3 3 3" xfId="21789" xr:uid="{53E2BE03-02FC-4E40-9D1B-FA2548D8014F}"/>
    <cellStyle name="Normal 3 2 2 3 3 3 4" xfId="9847" xr:uid="{5AA335B0-F18D-4165-98BE-0459B5469CDB}"/>
    <cellStyle name="Normal 3 2 2 3 3 4" xfId="12860" xr:uid="{D9CAE700-CD89-4460-9071-FE114823DA94}"/>
    <cellStyle name="Normal 3 2 2 3 3 5" xfId="18819" xr:uid="{DEFBB1D1-28CE-4E8D-9C76-89F3BF5304DE}"/>
    <cellStyle name="Normal 3 2 2 3 3 6" xfId="6877" xr:uid="{47A88F26-8FBD-474B-90F7-764E48790BD1}"/>
    <cellStyle name="Normal 3 2 2 3 4" xfId="1619" xr:uid="{00000000-0005-0000-0000-00002F000000}"/>
    <cellStyle name="Normal 3 2 2 3 4 2" xfId="4589" xr:uid="{C85DCA88-AF50-43B9-BD1F-DC73FB04A40B}"/>
    <cellStyle name="Normal 3 2 2 3 4 2 2" xfId="16552" xr:uid="{E28BB432-51BC-47FC-ACFF-26A09E5D7EE6}"/>
    <cellStyle name="Normal 3 2 2 3 4 2 3" xfId="22511" xr:uid="{3FE82F65-C046-45EB-9BF0-CA0EB73BB74A}"/>
    <cellStyle name="Normal 3 2 2 3 4 2 4" xfId="10569" xr:uid="{9F64A79D-39B0-4D0F-AF79-7FD111425121}"/>
    <cellStyle name="Normal 3 2 2 3 4 3" xfId="13582" xr:uid="{FE4AE746-1C1C-4DB6-AF64-5CA98DC83E5D}"/>
    <cellStyle name="Normal 3 2 2 3 4 4" xfId="19541" xr:uid="{3D0F41E5-6B14-4221-B4EA-2D530A713EF5}"/>
    <cellStyle name="Normal 3 2 2 3 4 5" xfId="7599" xr:uid="{06E06C53-DEC7-422F-A834-2C2FE20D8479}"/>
    <cellStyle name="Normal 3 2 2 3 5" xfId="3145" xr:uid="{CDEDB68A-C8AB-45D1-82BD-66FAB9110612}"/>
    <cellStyle name="Normal 3 2 2 3 5 2" xfId="15108" xr:uid="{D3EE3C1C-2891-4348-8825-50BD4AFED56D}"/>
    <cellStyle name="Normal 3 2 2 3 5 3" xfId="21067" xr:uid="{1C05EFB1-9D7B-4A3C-9C92-A3E9FC7E8849}"/>
    <cellStyle name="Normal 3 2 2 3 5 4" xfId="9125" xr:uid="{81B593C6-D972-4A37-B485-F1F47E7EEEB9}"/>
    <cellStyle name="Normal 3 2 2 3 6" xfId="12138" xr:uid="{A58F5629-35C4-467B-BF00-618B30CAE385}"/>
    <cellStyle name="Normal 3 2 2 3 7" xfId="18097" xr:uid="{2B1E00E9-6D5E-495D-8363-B7D2BBBA5203}"/>
    <cellStyle name="Normal 3 2 2 3 8" xfId="6155" xr:uid="{E9FA5D6A-F4EA-4399-825C-3E81B53994CE}"/>
    <cellStyle name="Normal 3 2 2 4" xfId="291" xr:uid="{00000000-0005-0000-0000-00002F000000}"/>
    <cellStyle name="Normal 3 2 2 4 2" xfId="639" xr:uid="{00000000-0005-0000-0000-00002F000000}"/>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3" xfId="23697" xr:uid="{B8B65F58-857B-485B-A128-ACE5F0F8164F}"/>
    <cellStyle name="Normal 3 2 2 4 2 2 2 2 4" xfId="11755" xr:uid="{A6915739-DC26-4087-8AED-0BB26677A206}"/>
    <cellStyle name="Normal 3 2 2 4 2 2 2 3" xfId="14768" xr:uid="{C22B4F04-5EA2-45C2-AF90-62945D211522}"/>
    <cellStyle name="Normal 3 2 2 4 2 2 2 4" xfId="20727" xr:uid="{26230F1F-BEE5-4432-97C3-FE0B5B481FCB}"/>
    <cellStyle name="Normal 3 2 2 4 2 2 2 5" xfId="8785" xr:uid="{1785BEBF-D14C-487D-B957-A6B63EC462F0}"/>
    <cellStyle name="Normal 3 2 2 4 2 2 3" xfId="4331" xr:uid="{E0C934AC-7213-4128-AC6F-B6793A88465F}"/>
    <cellStyle name="Normal 3 2 2 4 2 2 3 2" xfId="16294" xr:uid="{F00BD47F-ED94-4BF6-8F74-4E0EE3FD94B9}"/>
    <cellStyle name="Normal 3 2 2 4 2 2 3 3" xfId="22253" xr:uid="{981A8BC3-55AB-4AFC-8AAA-71EEDDE1FFBF}"/>
    <cellStyle name="Normal 3 2 2 4 2 2 3 4" xfId="10311" xr:uid="{326A491A-CA9D-42EB-95C2-B2A40B9D49FF}"/>
    <cellStyle name="Normal 3 2 2 4 2 2 4" xfId="13324" xr:uid="{20A236A0-9F24-4878-8126-8E6DCB9C11D8}"/>
    <cellStyle name="Normal 3 2 2 4 2 2 5" xfId="19283" xr:uid="{AFF3BE87-A2AB-45A7-9BC7-81AD8F7B9833}"/>
    <cellStyle name="Normal 3 2 2 4 2 2 6" xfId="7341" xr:uid="{C337054F-968A-4F67-B7DC-75797E2173DC}"/>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3" xfId="22975" xr:uid="{08B54932-C49D-4F11-A009-85FDFC1D3A14}"/>
    <cellStyle name="Normal 3 2 2 4 2 3 2 4" xfId="11033" xr:uid="{5DC90C65-17FE-4CAC-9523-320B205F2C17}"/>
    <cellStyle name="Normal 3 2 2 4 2 3 3" xfId="14046" xr:uid="{1CA144FB-1B62-4AE5-B73A-E99DA21EA351}"/>
    <cellStyle name="Normal 3 2 2 4 2 3 4" xfId="20005" xr:uid="{96E76C78-2461-4E41-A95C-7FA111F25750}"/>
    <cellStyle name="Normal 3 2 2 4 2 3 5" xfId="8063" xr:uid="{A5A0D940-A783-4469-B478-6AA7DEF4A35D}"/>
    <cellStyle name="Normal 3 2 2 4 2 4" xfId="3609" xr:uid="{A509EE37-AA43-469F-A7C0-030BA9191093}"/>
    <cellStyle name="Normal 3 2 2 4 2 4 2" xfId="15572" xr:uid="{8DCBC403-8BF6-494D-8048-249E3D0B464E}"/>
    <cellStyle name="Normal 3 2 2 4 2 4 3" xfId="21531" xr:uid="{74A9BED8-28F0-4E70-AB68-41CC27A38646}"/>
    <cellStyle name="Normal 3 2 2 4 2 4 4" xfId="9589" xr:uid="{27B38FFA-19C4-4E9E-A851-0D88CA224977}"/>
    <cellStyle name="Normal 3 2 2 4 2 5" xfId="12602" xr:uid="{0D513226-9232-4745-AE22-D7C67AE2E11E}"/>
    <cellStyle name="Normal 3 2 2 4 2 6" xfId="18561" xr:uid="{293B5A8D-8B44-47DA-B06A-E587E57B9C47}"/>
    <cellStyle name="Normal 3 2 2 4 2 7" xfId="6619" xr:uid="{B41DFB4B-2232-4520-A63B-AC349C121012}"/>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3" xfId="23349" xr:uid="{59031C74-9DBC-4F9D-89E7-E23197B4A110}"/>
    <cellStyle name="Normal 3 2 2 4 3 2 2 4" xfId="11407" xr:uid="{59570EB2-8759-4966-AAA2-2C8C3AE5892F}"/>
    <cellStyle name="Normal 3 2 2 4 3 2 3" xfId="14420" xr:uid="{1446BE5B-BD4D-4D14-B39E-9396718247B3}"/>
    <cellStyle name="Normal 3 2 2 4 3 2 4" xfId="20379" xr:uid="{85A294BC-B707-4479-90C5-CFB458E48BF6}"/>
    <cellStyle name="Normal 3 2 2 4 3 2 5" xfId="8437" xr:uid="{591843F5-2857-41DE-A9A7-38873AAB1EE6}"/>
    <cellStyle name="Normal 3 2 2 4 3 3" xfId="3983" xr:uid="{4A0D57FC-29FD-4581-8E2F-CA6AFBC3317F}"/>
    <cellStyle name="Normal 3 2 2 4 3 3 2" xfId="15946" xr:uid="{295E74DB-7FFA-4E0F-B619-D2D9AADCFE35}"/>
    <cellStyle name="Normal 3 2 2 4 3 3 3" xfId="21905" xr:uid="{DACC72F4-A6C5-41FC-90FC-6101757BB29E}"/>
    <cellStyle name="Normal 3 2 2 4 3 3 4" xfId="9963" xr:uid="{7DC1E258-2A90-444F-82B0-AEA304976218}"/>
    <cellStyle name="Normal 3 2 2 4 3 4" xfId="12976" xr:uid="{F618D31F-B920-41FE-90B9-845205C0F453}"/>
    <cellStyle name="Normal 3 2 2 4 3 5" xfId="18935" xr:uid="{F9542A6F-9A1E-4F77-9E51-AD9E114620B9}"/>
    <cellStyle name="Normal 3 2 2 4 3 6" xfId="6993" xr:uid="{F7296B0B-3B7C-4FCD-96F3-02021D45574A}"/>
    <cellStyle name="Normal 3 2 2 4 4" xfId="1735" xr:uid="{00000000-0005-0000-0000-00002F000000}"/>
    <cellStyle name="Normal 3 2 2 4 4 2" xfId="4705" xr:uid="{C7B8DF57-830A-4001-84C1-33294692169E}"/>
    <cellStyle name="Normal 3 2 2 4 4 2 2" xfId="16668" xr:uid="{457CD790-7596-4AD5-9B35-90926A4DADED}"/>
    <cellStyle name="Normal 3 2 2 4 4 2 3" xfId="22627" xr:uid="{07C473AA-6FC5-44D0-92B8-A8074F545387}"/>
    <cellStyle name="Normal 3 2 2 4 4 2 4" xfId="10685" xr:uid="{CC2349C8-546F-43DD-876E-66B37CE78E39}"/>
    <cellStyle name="Normal 3 2 2 4 4 3" xfId="13698" xr:uid="{2CCD6653-39C5-47A8-A189-7C70DD185EB0}"/>
    <cellStyle name="Normal 3 2 2 4 4 4" xfId="19657" xr:uid="{30E19B12-3A18-4C52-BC0F-810FC41AFF14}"/>
    <cellStyle name="Normal 3 2 2 4 4 5" xfId="7715" xr:uid="{4B3B4C3E-2F69-47AD-B94F-251F7895BC5C}"/>
    <cellStyle name="Normal 3 2 2 4 5" xfId="3261" xr:uid="{F18DEBD1-382E-44CD-B5B9-F5BD42C10863}"/>
    <cellStyle name="Normal 3 2 2 4 5 2" xfId="15224" xr:uid="{F3BA0C0D-E34B-4E1C-B09C-6B3B5E49E440}"/>
    <cellStyle name="Normal 3 2 2 4 5 3" xfId="21183" xr:uid="{14457AF9-3734-469C-B47F-0FB1E276E03F}"/>
    <cellStyle name="Normal 3 2 2 4 5 4" xfId="9241" xr:uid="{CA8C2D8E-B735-4FF2-9FE5-68C1A4D86E5D}"/>
    <cellStyle name="Normal 3 2 2 4 6" xfId="12254" xr:uid="{FA41511D-7656-483B-9CBC-3C2440019D5A}"/>
    <cellStyle name="Normal 3 2 2 4 7" xfId="18213" xr:uid="{568759A6-9865-4122-961F-98AAF1F798D4}"/>
    <cellStyle name="Normal 3 2 2 4 8" xfId="6271" xr:uid="{339CD658-29FC-4517-BCF3-0BA53C3ECCE2}"/>
    <cellStyle name="Normal 3 2 2 5" xfId="407" xr:uid="{00000000-0005-0000-0000-00002F000000}"/>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3" xfId="23465" xr:uid="{D30E6D7C-245B-469C-8F8A-209F4056DC2A}"/>
    <cellStyle name="Normal 3 2 2 5 2 2 2 4" xfId="11523" xr:uid="{CC668EAC-07A3-43CF-BA8C-5CD295315876}"/>
    <cellStyle name="Normal 3 2 2 5 2 2 3" xfId="14536" xr:uid="{BEB8C962-3869-49EB-ABE7-E8B119F7C6D2}"/>
    <cellStyle name="Normal 3 2 2 5 2 2 4" xfId="20495" xr:uid="{9872BB0B-6809-4596-AE55-05F7B5DFEE44}"/>
    <cellStyle name="Normal 3 2 2 5 2 2 5" xfId="8553" xr:uid="{1CE9175A-65AC-4663-9F14-296F9797753C}"/>
    <cellStyle name="Normal 3 2 2 5 2 3" xfId="4099" xr:uid="{D58756C3-E965-4983-A29A-B3B952FD9659}"/>
    <cellStyle name="Normal 3 2 2 5 2 3 2" xfId="16062" xr:uid="{27462D9B-BF9D-44FA-B046-60582C195CC6}"/>
    <cellStyle name="Normal 3 2 2 5 2 3 3" xfId="22021" xr:uid="{22CEAB0C-AE49-464B-BCE4-1106169F0514}"/>
    <cellStyle name="Normal 3 2 2 5 2 3 4" xfId="10079" xr:uid="{25DE92DD-2126-4792-9A07-0E6A865C4618}"/>
    <cellStyle name="Normal 3 2 2 5 2 4" xfId="13092" xr:uid="{71555870-8B57-4CED-A7F8-55E064F71714}"/>
    <cellStyle name="Normal 3 2 2 5 2 5" xfId="19051" xr:uid="{781F8B83-B106-4BB9-A248-18DE96159B6C}"/>
    <cellStyle name="Normal 3 2 2 5 2 6" xfId="7109" xr:uid="{A660D5D0-DD2E-4894-9375-291A313776AE}"/>
    <cellStyle name="Normal 3 2 2 5 3" xfId="1851" xr:uid="{00000000-0005-0000-0000-00002F000000}"/>
    <cellStyle name="Normal 3 2 2 5 3 2" xfId="4821" xr:uid="{00478AB9-60F3-4242-B5D0-45FE0580E245}"/>
    <cellStyle name="Normal 3 2 2 5 3 2 2" xfId="16784" xr:uid="{88260B5D-E579-47F8-B852-065986CB14D7}"/>
    <cellStyle name="Normal 3 2 2 5 3 2 3" xfId="22743" xr:uid="{E9029144-8EED-4922-9C8A-172C504EB2A1}"/>
    <cellStyle name="Normal 3 2 2 5 3 2 4" xfId="10801" xr:uid="{8A8EDCD6-BE4E-4BEB-A290-BF703DFE7523}"/>
    <cellStyle name="Normal 3 2 2 5 3 3" xfId="13814" xr:uid="{346633A9-1D78-4AD1-9F99-93B5E658E97F}"/>
    <cellStyle name="Normal 3 2 2 5 3 4" xfId="19773" xr:uid="{F60F3624-64C8-4ADC-84CE-4F045C4D8A07}"/>
    <cellStyle name="Normal 3 2 2 5 3 5" xfId="7831" xr:uid="{600348E4-C9C9-4716-8C4C-D67000A7EA4B}"/>
    <cellStyle name="Normal 3 2 2 5 4" xfId="3377" xr:uid="{3C028704-2EE1-4761-9BC7-5B01348A5A57}"/>
    <cellStyle name="Normal 3 2 2 5 4 2" xfId="15340" xr:uid="{AF22F6AD-0B54-4A9B-AA2B-68517919D326}"/>
    <cellStyle name="Normal 3 2 2 5 4 3" xfId="21299" xr:uid="{9984039C-6F09-446F-9D78-F14CF3BD1D75}"/>
    <cellStyle name="Normal 3 2 2 5 4 4" xfId="9357" xr:uid="{A9D5D38B-546F-4538-B834-C6B4091B4D5F}"/>
    <cellStyle name="Normal 3 2 2 5 5" xfId="12370" xr:uid="{058226D0-06EA-4AB9-B61A-C0C3FF0A53B5}"/>
    <cellStyle name="Normal 3 2 2 5 6" xfId="18329" xr:uid="{57988DB0-2595-421A-A537-FDF7DEF62B67}"/>
    <cellStyle name="Normal 3 2 2 5 7" xfId="6387" xr:uid="{9FD24DA9-47EA-4F71-AE03-3F7724EF888D}"/>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3" xfId="23117" xr:uid="{F94CF131-64A8-45AC-B9D2-749C86B31416}"/>
    <cellStyle name="Normal 3 2 2 6 2 2 4" xfId="11175" xr:uid="{E4F23723-640B-473F-8D65-8368439C207E}"/>
    <cellStyle name="Normal 3 2 2 6 2 3" xfId="14188" xr:uid="{D5ACBC48-60AB-461A-8A9C-A6F0B8D85429}"/>
    <cellStyle name="Normal 3 2 2 6 2 4" xfId="20147" xr:uid="{328E15C7-25E1-415A-ADEC-A6B331EFEEFB}"/>
    <cellStyle name="Normal 3 2 2 6 2 5" xfId="8205" xr:uid="{59A4E113-7297-4137-B3BC-62F1277D749A}"/>
    <cellStyle name="Normal 3 2 2 6 3" xfId="3751" xr:uid="{FF62681D-C216-436E-810D-D3FD1E0ECB4A}"/>
    <cellStyle name="Normal 3 2 2 6 3 2" xfId="15714" xr:uid="{BD79DFCE-3BA1-4083-AA64-4A5B032786A5}"/>
    <cellStyle name="Normal 3 2 2 6 3 3" xfId="21673" xr:uid="{364AE54D-FF49-4141-B518-20EA3B01DE5C}"/>
    <cellStyle name="Normal 3 2 2 6 3 4" xfId="9731" xr:uid="{14F7F5AF-185E-4C32-AA0C-5FBEB142ECCC}"/>
    <cellStyle name="Normal 3 2 2 6 4" xfId="12744" xr:uid="{EF6D7FBB-C916-4171-8541-0C45BED5E64D}"/>
    <cellStyle name="Normal 3 2 2 6 5" xfId="18703" xr:uid="{3D6059ED-90D1-41C0-9D83-F021EF2684D0}"/>
    <cellStyle name="Normal 3 2 2 6 6" xfId="6761" xr:uid="{0C6A03A1-7720-46E6-BBE0-7F0800730CBA}"/>
    <cellStyle name="Normal 3 2 2 7" xfId="1503" xr:uid="{00000000-0005-0000-0000-00002F000000}"/>
    <cellStyle name="Normal 3 2 2 7 2" xfId="4473" xr:uid="{217901F3-E446-449A-A278-B31A93815BF8}"/>
    <cellStyle name="Normal 3 2 2 7 2 2" xfId="16436" xr:uid="{D45E47FA-AC2D-45FB-A601-9FB6DB3FCE70}"/>
    <cellStyle name="Normal 3 2 2 7 2 3" xfId="22395" xr:uid="{1B88DDA5-7BBC-4059-8BB4-775344BFA960}"/>
    <cellStyle name="Normal 3 2 2 7 2 4" xfId="10453" xr:uid="{6904DED5-A348-4F0A-BD0E-A4BD9B2078A7}"/>
    <cellStyle name="Normal 3 2 2 7 3" xfId="13466" xr:uid="{057227F9-5FE7-4916-9AC7-5AF90D174EF3}"/>
    <cellStyle name="Normal 3 2 2 7 4" xfId="19425" xr:uid="{E83DF8A5-BC5B-4989-BB65-06CBBB8D19F3}"/>
    <cellStyle name="Normal 3 2 2 7 5" xfId="7483" xr:uid="{0D8AE94A-DC56-4CBF-A6C3-18601853EFDE}"/>
    <cellStyle name="Normal 3 2 2 8" xfId="2947" xr:uid="{00000000-0005-0000-0000-00002F000000}"/>
    <cellStyle name="Normal 3 2 2 8 2" xfId="5917" xr:uid="{99390B27-EDD3-454E-A9F1-40BDE619DB8B}"/>
    <cellStyle name="Normal 3 2 2 8 2 2" xfId="17880" xr:uid="{616BBDB8-8FF3-49AA-86B5-6875B5E32A13}"/>
    <cellStyle name="Normal 3 2 2 8 2 3" xfId="23839" xr:uid="{87B08BB9-66C0-4CF7-9169-EC3F3EB72D6C}"/>
    <cellStyle name="Normal 3 2 2 8 2 4" xfId="11897" xr:uid="{012CE0D2-BA35-47BE-AE81-667B36FF6505}"/>
    <cellStyle name="Normal 3 2 2 8 3" xfId="14910" xr:uid="{E7739A91-5545-48E6-8840-234BE093F036}"/>
    <cellStyle name="Normal 3 2 2 8 4" xfId="20869" xr:uid="{3D6B1FCF-6358-4B38-96AB-F2F1FC0C6B2B}"/>
    <cellStyle name="Normal 3 2 2 8 5" xfId="8927" xr:uid="{F490790F-18EA-4E40-B1F3-0D61AA296B88}"/>
    <cellStyle name="Normal 3 2 2 9" xfId="3029" xr:uid="{37BDF631-1C05-4223-AE9C-40026B1D0CDF}"/>
    <cellStyle name="Normal 3 2 2 9 2" xfId="14992" xr:uid="{991DE1D3-32CA-4DE5-AF17-CA5A755A2139}"/>
    <cellStyle name="Normal 3 2 2 9 3" xfId="20951" xr:uid="{8845377B-34A3-4CDD-A7D9-02A517E4F976}"/>
    <cellStyle name="Normal 3 2 2 9 4" xfId="9009" xr:uid="{884A59A9-46CE-4367-B77C-69800E5624B3}"/>
    <cellStyle name="Normal 3 2 3" xfId="87" xr:uid="{00000000-0005-0000-0000-000008000000}"/>
    <cellStyle name="Normal 3 2 3 10" xfId="18009" xr:uid="{A1FA54B8-DC08-43F7-8822-C6B0EB4CAFFA}"/>
    <cellStyle name="Normal 3 2 3 11" xfId="6067" xr:uid="{90D08EE0-BCA7-4944-875E-7BCDEC2F8751}"/>
    <cellStyle name="Normal 3 2 3 2" xfId="145" xr:uid="{00000000-0005-0000-0000-000008000000}"/>
    <cellStyle name="Normal 3 2 3 2 10" xfId="6125" xr:uid="{45E05279-5253-42D8-A6C1-B23F29337FB4}"/>
    <cellStyle name="Normal 3 2 3 2 2" xfId="261" xr:uid="{00000000-0005-0000-0000-000008000000}"/>
    <cellStyle name="Normal 3 2 3 2 2 2" xfId="609" xr:uid="{00000000-0005-0000-0000-00000800000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3" xfId="23667" xr:uid="{EC98A7C9-C319-4CCA-A1B8-ADF904B9645C}"/>
    <cellStyle name="Normal 3 2 3 2 2 2 2 2 2 4" xfId="11725" xr:uid="{66D158A4-1414-43E9-AC60-5AB64D1B1556}"/>
    <cellStyle name="Normal 3 2 3 2 2 2 2 2 3" xfId="14738" xr:uid="{DC0147FB-417D-47E7-95DE-A8759EBB5913}"/>
    <cellStyle name="Normal 3 2 3 2 2 2 2 2 4" xfId="20697" xr:uid="{EEFF912E-0876-464B-B57F-728789D68D4E}"/>
    <cellStyle name="Normal 3 2 3 2 2 2 2 2 5" xfId="8755" xr:uid="{A41D9635-9679-4178-9477-3D9ABD151788}"/>
    <cellStyle name="Normal 3 2 3 2 2 2 2 3" xfId="4301" xr:uid="{A21389CB-3D61-4487-BE18-A1CBDE62CB6D}"/>
    <cellStyle name="Normal 3 2 3 2 2 2 2 3 2" xfId="16264" xr:uid="{F4104CCF-A48E-4D09-967B-E4EF2636E66E}"/>
    <cellStyle name="Normal 3 2 3 2 2 2 2 3 3" xfId="22223" xr:uid="{FD77224E-8DC5-4164-93C8-CECB9CCC476D}"/>
    <cellStyle name="Normal 3 2 3 2 2 2 2 3 4" xfId="10281" xr:uid="{7646A0E2-0380-48F0-91C1-C552A6574C65}"/>
    <cellStyle name="Normal 3 2 3 2 2 2 2 4" xfId="13294" xr:uid="{B074E766-8655-4C74-B72A-BA346CCD8142}"/>
    <cellStyle name="Normal 3 2 3 2 2 2 2 5" xfId="19253" xr:uid="{12D0AE86-7BF1-4F87-A005-4D1AC03727A6}"/>
    <cellStyle name="Normal 3 2 3 2 2 2 2 6" xfId="7311" xr:uid="{7B5E4C9D-81D8-4BC9-944E-7BAA1DC2E188}"/>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3" xfId="22945" xr:uid="{32222CB4-9C44-4217-B7DA-3039FE1F6A91}"/>
    <cellStyle name="Normal 3 2 3 2 2 2 3 2 4" xfId="11003" xr:uid="{D6C749BB-7A69-4EF9-972C-D4D5FB2198F7}"/>
    <cellStyle name="Normal 3 2 3 2 2 2 3 3" xfId="14016" xr:uid="{86AB59A4-DE19-46FA-8203-EF0163E652AC}"/>
    <cellStyle name="Normal 3 2 3 2 2 2 3 4" xfId="19975" xr:uid="{0BE5FE89-8702-41F6-83E5-3F8CEA34F8A1}"/>
    <cellStyle name="Normal 3 2 3 2 2 2 3 5" xfId="8033" xr:uid="{07EF9DD0-A08A-4A5D-A8DC-5F41E248AB6B}"/>
    <cellStyle name="Normal 3 2 3 2 2 2 4" xfId="3579" xr:uid="{5D363905-E17E-4573-A45A-59A7E8C30801}"/>
    <cellStyle name="Normal 3 2 3 2 2 2 4 2" xfId="15542" xr:uid="{0A92CCAE-3128-4E09-B2F1-E7523EBBD615}"/>
    <cellStyle name="Normal 3 2 3 2 2 2 4 3" xfId="21501" xr:uid="{B2A415DD-4D32-47E5-9380-DCC81942C598}"/>
    <cellStyle name="Normal 3 2 3 2 2 2 4 4" xfId="9559" xr:uid="{4D781962-3466-4D61-AA36-2D7F0FF668E4}"/>
    <cellStyle name="Normal 3 2 3 2 2 2 5" xfId="12572" xr:uid="{6351E3E1-2C2B-4553-94AA-81B33523E00D}"/>
    <cellStyle name="Normal 3 2 3 2 2 2 6" xfId="18531" xr:uid="{37F8598A-F995-4EA3-9778-DFA3B3938064}"/>
    <cellStyle name="Normal 3 2 3 2 2 2 7" xfId="6589" xr:uid="{E595C031-4783-465A-8950-D6344B07730B}"/>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3" xfId="23319" xr:uid="{AE294B43-667D-484D-8E41-801598A5F9AA}"/>
    <cellStyle name="Normal 3 2 3 2 2 3 2 2 4" xfId="11377" xr:uid="{921DD043-B77E-4CC1-950F-1DE09B9ED7D2}"/>
    <cellStyle name="Normal 3 2 3 2 2 3 2 3" xfId="14390" xr:uid="{085CB6C7-B61B-4347-9C32-A05913004720}"/>
    <cellStyle name="Normal 3 2 3 2 2 3 2 4" xfId="20349" xr:uid="{9BEBBA04-6756-45B9-9B4F-175BC59D0455}"/>
    <cellStyle name="Normal 3 2 3 2 2 3 2 5" xfId="8407" xr:uid="{4843DFB2-6735-452C-A71F-E12974DD6A9B}"/>
    <cellStyle name="Normal 3 2 3 2 2 3 3" xfId="3953" xr:uid="{1D569650-6DA1-487C-A0A0-48540126697B}"/>
    <cellStyle name="Normal 3 2 3 2 2 3 3 2" xfId="15916" xr:uid="{A39E1361-D84D-4255-9C35-E8F493AE8794}"/>
    <cellStyle name="Normal 3 2 3 2 2 3 3 3" xfId="21875" xr:uid="{D1C806E1-8ADB-415B-86A7-F2E8E8560864}"/>
    <cellStyle name="Normal 3 2 3 2 2 3 3 4" xfId="9933" xr:uid="{D3C5C1E2-4641-49EF-A81D-F742FB498AE6}"/>
    <cellStyle name="Normal 3 2 3 2 2 3 4" xfId="12946" xr:uid="{07FDFA82-0D3A-4831-9B66-005420F71B55}"/>
    <cellStyle name="Normal 3 2 3 2 2 3 5" xfId="18905" xr:uid="{694BCC6A-A5FA-4418-8B14-FA005F5516B4}"/>
    <cellStyle name="Normal 3 2 3 2 2 3 6" xfId="6963" xr:uid="{BC9ED078-4451-457E-A421-69849F80DB5D}"/>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3" xfId="22597" xr:uid="{8F2298D8-BDD8-42EA-A67C-104D1F3176A7}"/>
    <cellStyle name="Normal 3 2 3 2 2 4 2 4" xfId="10655" xr:uid="{7B866C43-E211-4298-92C2-D1636B757B8A}"/>
    <cellStyle name="Normal 3 2 3 2 2 4 3" xfId="13668" xr:uid="{251E497F-CDB6-4E2C-81B1-DD9B427C8294}"/>
    <cellStyle name="Normal 3 2 3 2 2 4 4" xfId="19627" xr:uid="{72671651-EAF2-42DE-AAB5-1D46697E94BE}"/>
    <cellStyle name="Normal 3 2 3 2 2 4 5" xfId="7685" xr:uid="{0C801693-8147-4E39-B8A8-E23F1BC7000B}"/>
    <cellStyle name="Normal 3 2 3 2 2 5" xfId="3231" xr:uid="{3EB9DF64-86F7-46B4-A203-14FB709BD9FF}"/>
    <cellStyle name="Normal 3 2 3 2 2 5 2" xfId="15194" xr:uid="{8E043B87-72CC-494D-9D59-93B6D9E435AD}"/>
    <cellStyle name="Normal 3 2 3 2 2 5 3" xfId="21153" xr:uid="{CA83F97C-762F-4924-82F5-DECD1B0E4878}"/>
    <cellStyle name="Normal 3 2 3 2 2 5 4" xfId="9211" xr:uid="{9523C222-21F4-41CC-916B-9C4EE25548CB}"/>
    <cellStyle name="Normal 3 2 3 2 2 6" xfId="12224" xr:uid="{0BBAEC27-89B0-49B9-8421-55AFF7EB5B48}"/>
    <cellStyle name="Normal 3 2 3 2 2 7" xfId="18183" xr:uid="{DCD9FF42-4CBB-49CA-BB19-FA1732C6F35F}"/>
    <cellStyle name="Normal 3 2 3 2 2 8" xfId="6241" xr:uid="{1294EEA9-A2EE-4A8E-8ECE-2AB9E2712CE2}"/>
    <cellStyle name="Normal 3 2 3 2 3" xfId="377" xr:uid="{00000000-0005-0000-0000-000008000000}"/>
    <cellStyle name="Normal 3 2 3 2 3 2" xfId="725" xr:uid="{00000000-0005-0000-0000-000008000000}"/>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3" xfId="23783" xr:uid="{A5ECDFD4-2B8C-4E39-8614-DAF331DD737E}"/>
    <cellStyle name="Normal 3 2 3 2 3 2 2 2 2 4" xfId="11841" xr:uid="{A7EB83EE-7F9E-48B4-9829-DA194CAE2A7E}"/>
    <cellStyle name="Normal 3 2 3 2 3 2 2 2 3" xfId="14854" xr:uid="{FE40715C-C49D-4E05-8BB5-FDE60F68B1B6}"/>
    <cellStyle name="Normal 3 2 3 2 3 2 2 2 4" xfId="20813" xr:uid="{898467BD-C7C0-4B93-9555-F8E9F91767AD}"/>
    <cellStyle name="Normal 3 2 3 2 3 2 2 2 5" xfId="8871" xr:uid="{D6D65D1C-A44E-4EC5-8282-5E32E7D474BB}"/>
    <cellStyle name="Normal 3 2 3 2 3 2 2 3" xfId="4417" xr:uid="{F334F858-5C58-4226-B41C-8A57A5DEBFD9}"/>
    <cellStyle name="Normal 3 2 3 2 3 2 2 3 2" xfId="16380" xr:uid="{A4279F8D-A043-4919-80E0-F1B4626400F2}"/>
    <cellStyle name="Normal 3 2 3 2 3 2 2 3 3" xfId="22339" xr:uid="{3FA9A712-0333-483F-AB79-A137BD3230F8}"/>
    <cellStyle name="Normal 3 2 3 2 3 2 2 3 4" xfId="10397" xr:uid="{B7FAABD0-FFCE-4B49-8244-83502D621AC8}"/>
    <cellStyle name="Normal 3 2 3 2 3 2 2 4" xfId="13410" xr:uid="{88A092EA-68CE-4FA2-A102-EC5659E6D6FB}"/>
    <cellStyle name="Normal 3 2 3 2 3 2 2 5" xfId="19369" xr:uid="{52C168C1-DAAB-447A-96FA-8E99DE039241}"/>
    <cellStyle name="Normal 3 2 3 2 3 2 2 6" xfId="7427" xr:uid="{C0C7DF7A-A3CB-4BC1-8CA9-3E8789F2B921}"/>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3" xfId="23061" xr:uid="{71939548-331D-44D1-A5E6-06AD3E7F19EA}"/>
    <cellStyle name="Normal 3 2 3 2 3 2 3 2 4" xfId="11119" xr:uid="{6FC5E315-90A1-450F-9E0F-3CEF25020874}"/>
    <cellStyle name="Normal 3 2 3 2 3 2 3 3" xfId="14132" xr:uid="{791FEE4F-4890-460B-9259-8193B37BC954}"/>
    <cellStyle name="Normal 3 2 3 2 3 2 3 4" xfId="20091" xr:uid="{AE47F3CB-01D3-4B25-A304-7C5BC2C15C7C}"/>
    <cellStyle name="Normal 3 2 3 2 3 2 3 5" xfId="8149" xr:uid="{8E49FF0A-4B3F-48EC-B20A-E49C84C39F61}"/>
    <cellStyle name="Normal 3 2 3 2 3 2 4" xfId="3695" xr:uid="{AB42471B-C383-4AB3-8D36-732C4A6D7B8A}"/>
    <cellStyle name="Normal 3 2 3 2 3 2 4 2" xfId="15658" xr:uid="{3220B129-6304-4E42-8F25-7CF757967FBB}"/>
    <cellStyle name="Normal 3 2 3 2 3 2 4 3" xfId="21617" xr:uid="{A7F36328-B645-42E9-AFBD-6F5F079D4B24}"/>
    <cellStyle name="Normal 3 2 3 2 3 2 4 4" xfId="9675" xr:uid="{9F4E7E3B-4C35-4CA0-9D44-D9961B4A77CA}"/>
    <cellStyle name="Normal 3 2 3 2 3 2 5" xfId="12688" xr:uid="{722AB4AD-D8AA-449F-9914-1240F02AD128}"/>
    <cellStyle name="Normal 3 2 3 2 3 2 6" xfId="18647" xr:uid="{E9AD6733-FF87-48BF-B83E-81FAFF64FBFB}"/>
    <cellStyle name="Normal 3 2 3 2 3 2 7" xfId="6705" xr:uid="{2055DC51-1EEE-4E4D-AB78-597CC0248EB9}"/>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3" xfId="23435" xr:uid="{77C1A480-2EE7-491C-89A7-7BD795AAD402}"/>
    <cellStyle name="Normal 3 2 3 2 3 3 2 2 4" xfId="11493" xr:uid="{304FD999-A8F6-4D6F-A788-D72BDE667857}"/>
    <cellStyle name="Normal 3 2 3 2 3 3 2 3" xfId="14506" xr:uid="{8DBD9751-4086-480C-B2C6-6A1231053FFA}"/>
    <cellStyle name="Normal 3 2 3 2 3 3 2 4" xfId="20465" xr:uid="{66291C64-5C03-4EC9-9BA8-E85E564481DE}"/>
    <cellStyle name="Normal 3 2 3 2 3 3 2 5" xfId="8523" xr:uid="{AF8B31F6-EAC8-4B9F-937F-22C288A09B92}"/>
    <cellStyle name="Normal 3 2 3 2 3 3 3" xfId="4069" xr:uid="{9998386A-D3F4-434C-9AE7-DA317140EEC0}"/>
    <cellStyle name="Normal 3 2 3 2 3 3 3 2" xfId="16032" xr:uid="{CA5BC749-6065-47C1-95F5-A5B78462787E}"/>
    <cellStyle name="Normal 3 2 3 2 3 3 3 3" xfId="21991" xr:uid="{1A0CEA82-DBCF-453F-A887-4DFAAE9E1762}"/>
    <cellStyle name="Normal 3 2 3 2 3 3 3 4" xfId="10049" xr:uid="{748567D5-0CDD-40D5-897C-58571962CD01}"/>
    <cellStyle name="Normal 3 2 3 2 3 3 4" xfId="13062" xr:uid="{47BF33F3-F616-4780-B82B-357873303039}"/>
    <cellStyle name="Normal 3 2 3 2 3 3 5" xfId="19021" xr:uid="{73A20BEC-0553-4496-B3EB-26264A785A9B}"/>
    <cellStyle name="Normal 3 2 3 2 3 3 6" xfId="7079" xr:uid="{DAFC29DA-881F-4CBB-972E-EEF2B419AA12}"/>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3" xfId="22713" xr:uid="{FD85A7BB-0577-4E12-8C55-C4660EC3AB78}"/>
    <cellStyle name="Normal 3 2 3 2 3 4 2 4" xfId="10771" xr:uid="{74DC92E3-DEE5-4720-ACCD-81631C5D920C}"/>
    <cellStyle name="Normal 3 2 3 2 3 4 3" xfId="13784" xr:uid="{B562031F-EEB2-443E-988A-BD7B57BC4A0D}"/>
    <cellStyle name="Normal 3 2 3 2 3 4 4" xfId="19743" xr:uid="{E1F12609-2194-4B12-8D76-E3CABABD2968}"/>
    <cellStyle name="Normal 3 2 3 2 3 4 5" xfId="7801" xr:uid="{4E577B04-08C6-4124-8FD2-F90938B66670}"/>
    <cellStyle name="Normal 3 2 3 2 3 5" xfId="3347" xr:uid="{69A248F4-1A30-48C5-A9CB-C87E43201E20}"/>
    <cellStyle name="Normal 3 2 3 2 3 5 2" xfId="15310" xr:uid="{FE5F9E5B-F1F0-41AE-AFBD-9233F12709BD}"/>
    <cellStyle name="Normal 3 2 3 2 3 5 3" xfId="21269" xr:uid="{B48E6D3D-590D-42D3-8E56-2F47D77505DA}"/>
    <cellStyle name="Normal 3 2 3 2 3 5 4" xfId="9327" xr:uid="{59D7D01F-8E2A-4FD7-9986-3215344CE7BB}"/>
    <cellStyle name="Normal 3 2 3 2 3 6" xfId="12340" xr:uid="{94C4FF1D-151A-47D0-929D-7B57217D8FD7}"/>
    <cellStyle name="Normal 3 2 3 2 3 7" xfId="18299" xr:uid="{EBC6DBB2-6F45-422D-B591-1CEB5A14A7A7}"/>
    <cellStyle name="Normal 3 2 3 2 3 8" xfId="6357" xr:uid="{33E5AC40-0702-498F-900B-78325C2B6B93}"/>
    <cellStyle name="Normal 3 2 3 2 4" xfId="493" xr:uid="{00000000-0005-0000-0000-000008000000}"/>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3" xfId="23551" xr:uid="{992B6BF7-1F6C-4ADA-8A06-27F9612D0B78}"/>
    <cellStyle name="Normal 3 2 3 2 4 2 2 2 4" xfId="11609" xr:uid="{6F2BD576-005D-4C0E-ACC9-3CB4676005DB}"/>
    <cellStyle name="Normal 3 2 3 2 4 2 2 3" xfId="14622" xr:uid="{8A06BE3C-A506-48C3-99BD-9D8F0FAEC199}"/>
    <cellStyle name="Normal 3 2 3 2 4 2 2 4" xfId="20581" xr:uid="{ACE25B12-EA01-4227-835B-AFC857A5D0BA}"/>
    <cellStyle name="Normal 3 2 3 2 4 2 2 5" xfId="8639" xr:uid="{67E21E5B-88FB-4611-9CAC-FB9C7F2CE7D8}"/>
    <cellStyle name="Normal 3 2 3 2 4 2 3" xfId="4185" xr:uid="{A7873ACA-BB0D-4CF1-9F2E-2957CEAB3717}"/>
    <cellStyle name="Normal 3 2 3 2 4 2 3 2" xfId="16148" xr:uid="{5042F03F-F22B-4C72-8333-E74D511C3B35}"/>
    <cellStyle name="Normal 3 2 3 2 4 2 3 3" xfId="22107" xr:uid="{457BD763-96A7-4855-96B9-4DA702A81F56}"/>
    <cellStyle name="Normal 3 2 3 2 4 2 3 4" xfId="10165" xr:uid="{3B885E53-6C65-4385-A0A9-1295BB0E1AF0}"/>
    <cellStyle name="Normal 3 2 3 2 4 2 4" xfId="13178" xr:uid="{4DCB139C-E9B2-40B5-996F-52D975DC36F7}"/>
    <cellStyle name="Normal 3 2 3 2 4 2 5" xfId="19137" xr:uid="{1C053B9E-7485-46D0-80E2-2C3733142F3B}"/>
    <cellStyle name="Normal 3 2 3 2 4 2 6" xfId="7195" xr:uid="{A326B688-BA27-4A28-8D5D-4AFE293BE5A2}"/>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3" xfId="22829" xr:uid="{2BD62CBA-19C9-4FE3-B9F9-4BC55CB04A54}"/>
    <cellStyle name="Normal 3 2 3 2 4 3 2 4" xfId="10887" xr:uid="{C1BA3FA5-B9F1-4CE2-A4BE-BE38CF245B10}"/>
    <cellStyle name="Normal 3 2 3 2 4 3 3" xfId="13900" xr:uid="{9B1A9B6F-E705-46A2-A984-DC03B8DAD6F9}"/>
    <cellStyle name="Normal 3 2 3 2 4 3 4" xfId="19859" xr:uid="{907970DA-916A-4259-BE68-F6E4824934C8}"/>
    <cellStyle name="Normal 3 2 3 2 4 3 5" xfId="7917" xr:uid="{5F747B88-EEC7-4948-B07E-D8FC28C9EA7D}"/>
    <cellStyle name="Normal 3 2 3 2 4 4" xfId="3463" xr:uid="{46DF57C9-D7C1-4A6B-AFC3-43D87732184A}"/>
    <cellStyle name="Normal 3 2 3 2 4 4 2" xfId="15426" xr:uid="{D49D8D35-0E0B-4E62-8C80-8A5F3826B06A}"/>
    <cellStyle name="Normal 3 2 3 2 4 4 3" xfId="21385" xr:uid="{7019C5FD-B5CE-45FB-BAD6-7DFF275EC0D5}"/>
    <cellStyle name="Normal 3 2 3 2 4 4 4" xfId="9443" xr:uid="{B90254EB-859D-4F17-9066-5FC08EDAE33C}"/>
    <cellStyle name="Normal 3 2 3 2 4 5" xfId="12456" xr:uid="{57476AC7-6B9F-43B0-A471-3F31D9781FC7}"/>
    <cellStyle name="Normal 3 2 3 2 4 6" xfId="18415" xr:uid="{46B4018E-E43A-4D50-9C86-EC4D2BC671C7}"/>
    <cellStyle name="Normal 3 2 3 2 4 7" xfId="6473" xr:uid="{C234C59C-A725-4276-99B4-45E56F4EC6DF}"/>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3" xfId="23203" xr:uid="{536899D8-C0C4-4B02-80EB-1ED60BD31B93}"/>
    <cellStyle name="Normal 3 2 3 2 5 2 2 4" xfId="11261" xr:uid="{1C4A3170-B25B-477F-98ED-F66EA1045587}"/>
    <cellStyle name="Normal 3 2 3 2 5 2 3" xfId="14274" xr:uid="{EF36BACE-FCA5-46CC-A3AE-776E690AFF42}"/>
    <cellStyle name="Normal 3 2 3 2 5 2 4" xfId="20233" xr:uid="{1CC8DA6B-2DB0-46C6-8D0E-9EC69865B320}"/>
    <cellStyle name="Normal 3 2 3 2 5 2 5" xfId="8291" xr:uid="{4B891813-64B1-4DEE-812B-FE290C0568AD}"/>
    <cellStyle name="Normal 3 2 3 2 5 3" xfId="3837" xr:uid="{C30515FF-2276-4B60-859C-60BECFCB57AA}"/>
    <cellStyle name="Normal 3 2 3 2 5 3 2" xfId="15800" xr:uid="{C3BD1563-3533-4539-A3A5-5156661CD830}"/>
    <cellStyle name="Normal 3 2 3 2 5 3 3" xfId="21759" xr:uid="{52AF3E05-A7EC-4101-B156-B9408223FC23}"/>
    <cellStyle name="Normal 3 2 3 2 5 3 4" xfId="9817" xr:uid="{C2C4C54D-3F96-42BE-855C-91BB94B91C0F}"/>
    <cellStyle name="Normal 3 2 3 2 5 4" xfId="12830" xr:uid="{8AE20939-DFDD-489F-8A80-5B7DB5295EA2}"/>
    <cellStyle name="Normal 3 2 3 2 5 5" xfId="18789" xr:uid="{8B2B6D0A-6F6E-47BB-AD67-1BF745DCA1E1}"/>
    <cellStyle name="Normal 3 2 3 2 5 6" xfId="6847" xr:uid="{6F5028D9-F423-4868-93E7-7D9A54F7921F}"/>
    <cellStyle name="Normal 3 2 3 2 6" xfId="1589" xr:uid="{00000000-0005-0000-0000-000008000000}"/>
    <cellStyle name="Normal 3 2 3 2 6 2" xfId="4559" xr:uid="{ADE492DB-7150-47F6-A915-D9B7A930A253}"/>
    <cellStyle name="Normal 3 2 3 2 6 2 2" xfId="16522" xr:uid="{1F276779-DCD4-4F37-B385-0F9E07E59592}"/>
    <cellStyle name="Normal 3 2 3 2 6 2 3" xfId="22481" xr:uid="{B48966B2-4707-4763-8A58-1EC39BD4BD90}"/>
    <cellStyle name="Normal 3 2 3 2 6 2 4" xfId="10539" xr:uid="{44210054-E03C-4E37-8126-ADC115EFE349}"/>
    <cellStyle name="Normal 3 2 3 2 6 3" xfId="13552" xr:uid="{E1904A33-8E1C-44B9-830B-71F025572F3B}"/>
    <cellStyle name="Normal 3 2 3 2 6 4" xfId="19511" xr:uid="{D960423D-E763-4868-A44D-5BA8472A8A36}"/>
    <cellStyle name="Normal 3 2 3 2 6 5" xfId="7569" xr:uid="{F64F7327-699C-478A-8743-CE43BC85A520}"/>
    <cellStyle name="Normal 3 2 3 2 7" xfId="3115" xr:uid="{61B27518-4D97-423D-BB30-2AD54E10E8C5}"/>
    <cellStyle name="Normal 3 2 3 2 7 2" xfId="15078" xr:uid="{E767C7DB-CC57-4ED7-89B6-C68508740E3D}"/>
    <cellStyle name="Normal 3 2 3 2 7 3" xfId="21037" xr:uid="{4FDF1324-DF61-48D7-9363-F7AEB9E254EB}"/>
    <cellStyle name="Normal 3 2 3 2 7 4" xfId="9095" xr:uid="{4E1DE238-1F05-444E-A341-3C5999C5B97B}"/>
    <cellStyle name="Normal 3 2 3 2 8" xfId="12108" xr:uid="{8D087708-1B6A-4E1B-9EF3-83E13E6DDD2D}"/>
    <cellStyle name="Normal 3 2 3 2 9" xfId="18067" xr:uid="{1D3861DF-FBC4-4C20-A4EB-478BBE9FF240}"/>
    <cellStyle name="Normal 3 2 3 3" xfId="203" xr:uid="{00000000-0005-0000-0000-000008000000}"/>
    <cellStyle name="Normal 3 2 3 3 2" xfId="551" xr:uid="{00000000-0005-0000-0000-000008000000}"/>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3" xfId="23609" xr:uid="{A831D2C4-E582-47A3-B239-D7E9069C2469}"/>
    <cellStyle name="Normal 3 2 3 3 2 2 2 2 4" xfId="11667" xr:uid="{D578F12A-2C07-45DE-B9C1-6D8D195AA001}"/>
    <cellStyle name="Normal 3 2 3 3 2 2 2 3" xfId="14680" xr:uid="{76C86FFE-B15C-423A-90FE-8EF048D1C8BF}"/>
    <cellStyle name="Normal 3 2 3 3 2 2 2 4" xfId="20639" xr:uid="{908998EC-52CF-4E85-8F54-5DC7231ECE81}"/>
    <cellStyle name="Normal 3 2 3 3 2 2 2 5" xfId="8697" xr:uid="{4E1174B7-30A4-4371-9B7C-CC6C426F7FBA}"/>
    <cellStyle name="Normal 3 2 3 3 2 2 3" xfId="4243" xr:uid="{B8052C1D-479A-43FC-98A4-97C08510E1A4}"/>
    <cellStyle name="Normal 3 2 3 3 2 2 3 2" xfId="16206" xr:uid="{E479B752-4C7C-4941-9594-C94CB7618E7C}"/>
    <cellStyle name="Normal 3 2 3 3 2 2 3 3" xfId="22165" xr:uid="{D7733495-3A2D-48B4-A7C0-A7B1CE7BEB7B}"/>
    <cellStyle name="Normal 3 2 3 3 2 2 3 4" xfId="10223" xr:uid="{DE07FF24-C708-4A2E-8978-E5A686C5A257}"/>
    <cellStyle name="Normal 3 2 3 3 2 2 4" xfId="13236" xr:uid="{241A9D01-86E5-4D0C-9CF4-00AE9EDF805B}"/>
    <cellStyle name="Normal 3 2 3 3 2 2 5" xfId="19195" xr:uid="{689CF59A-5384-40A8-B5EA-0C3408625A2B}"/>
    <cellStyle name="Normal 3 2 3 3 2 2 6" xfId="7253" xr:uid="{3A805C8F-DBD9-4EF3-81FB-DEB48F90A57E}"/>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3" xfId="22887" xr:uid="{7B119654-8A35-43C7-B796-917588A84127}"/>
    <cellStyle name="Normal 3 2 3 3 2 3 2 4" xfId="10945" xr:uid="{063A5959-08CF-457E-A45A-CB61D52ADB05}"/>
    <cellStyle name="Normal 3 2 3 3 2 3 3" xfId="13958" xr:uid="{F311D093-491A-4DF0-B2FE-F1229AA2A5AF}"/>
    <cellStyle name="Normal 3 2 3 3 2 3 4" xfId="19917" xr:uid="{B9DF21D3-E971-42B1-A222-6FE57CE1F33E}"/>
    <cellStyle name="Normal 3 2 3 3 2 3 5" xfId="7975" xr:uid="{9AD33608-5FEE-4A73-A281-1DD5F0BA9E39}"/>
    <cellStyle name="Normal 3 2 3 3 2 4" xfId="3521" xr:uid="{43BF9335-849E-4D31-889C-8EEA1425C264}"/>
    <cellStyle name="Normal 3 2 3 3 2 4 2" xfId="15484" xr:uid="{2173681C-C64A-4F49-BD61-58E4A72C9121}"/>
    <cellStyle name="Normal 3 2 3 3 2 4 3" xfId="21443" xr:uid="{CFE00174-0BD2-410A-BADA-E8CB185A0180}"/>
    <cellStyle name="Normal 3 2 3 3 2 4 4" xfId="9501" xr:uid="{F01D1858-89EC-4F96-9015-42A0CCABD755}"/>
    <cellStyle name="Normal 3 2 3 3 2 5" xfId="12514" xr:uid="{122BFBEB-EDB9-4F55-BEED-3BE18F158795}"/>
    <cellStyle name="Normal 3 2 3 3 2 6" xfId="18473" xr:uid="{B6BA8748-00C2-42AD-B623-3264760E7606}"/>
    <cellStyle name="Normal 3 2 3 3 2 7" xfId="6531" xr:uid="{8354AFDE-752B-4850-B8B1-551C221D9D9C}"/>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3" xfId="23261" xr:uid="{3D079EFF-C38D-4207-886C-B4119224483D}"/>
    <cellStyle name="Normal 3 2 3 3 3 2 2 4" xfId="11319" xr:uid="{34B85D35-9D70-4264-9A93-421FB23086DC}"/>
    <cellStyle name="Normal 3 2 3 3 3 2 3" xfId="14332" xr:uid="{A7C38861-9B95-4899-A4B6-016ACA8D100B}"/>
    <cellStyle name="Normal 3 2 3 3 3 2 4" xfId="20291" xr:uid="{66712DC7-D7BE-4610-A000-3D38F42416BE}"/>
    <cellStyle name="Normal 3 2 3 3 3 2 5" xfId="8349" xr:uid="{11035138-496C-4522-8B49-62A58044C799}"/>
    <cellStyle name="Normal 3 2 3 3 3 3" xfId="3895" xr:uid="{A2395C7C-8560-4FFF-A67F-495F30797590}"/>
    <cellStyle name="Normal 3 2 3 3 3 3 2" xfId="15858" xr:uid="{BECF6826-E33F-4CAD-96FF-5B255C715728}"/>
    <cellStyle name="Normal 3 2 3 3 3 3 3" xfId="21817" xr:uid="{00726F5D-B714-4ECB-B630-4FA88FD229FD}"/>
    <cellStyle name="Normal 3 2 3 3 3 3 4" xfId="9875" xr:uid="{659F2BA7-C384-4171-93FF-58B97A706B10}"/>
    <cellStyle name="Normal 3 2 3 3 3 4" xfId="12888" xr:uid="{C4A51925-1BDC-4753-92AE-E5665DDE7A7A}"/>
    <cellStyle name="Normal 3 2 3 3 3 5" xfId="18847" xr:uid="{A4B0CF9C-970C-4152-A5C7-EF61030F0BC2}"/>
    <cellStyle name="Normal 3 2 3 3 3 6" xfId="6905" xr:uid="{B3E3AEB5-F870-4B9E-8ED5-F99C9B50B4C8}"/>
    <cellStyle name="Normal 3 2 3 3 4" xfId="1647" xr:uid="{00000000-0005-0000-0000-000008000000}"/>
    <cellStyle name="Normal 3 2 3 3 4 2" xfId="4617" xr:uid="{E998DE52-7C10-451B-BF31-CC2B6207BEAB}"/>
    <cellStyle name="Normal 3 2 3 3 4 2 2" xfId="16580" xr:uid="{E656A939-1CC5-473D-A344-88F34880A06A}"/>
    <cellStyle name="Normal 3 2 3 3 4 2 3" xfId="22539" xr:uid="{D4467977-FA99-4F9F-82AC-7CF026E07883}"/>
    <cellStyle name="Normal 3 2 3 3 4 2 4" xfId="10597" xr:uid="{CEBE08A6-FC16-4E5A-B6B7-B8B5579DBBF1}"/>
    <cellStyle name="Normal 3 2 3 3 4 3" xfId="13610" xr:uid="{1EF4A253-E2F9-4C8F-A693-D4A04D158B3D}"/>
    <cellStyle name="Normal 3 2 3 3 4 4" xfId="19569" xr:uid="{70BFD5AA-2E47-4456-A914-DEEF6433AD68}"/>
    <cellStyle name="Normal 3 2 3 3 4 5" xfId="7627" xr:uid="{DCDD2EF2-BED5-412C-85F2-33014AD925D4}"/>
    <cellStyle name="Normal 3 2 3 3 5" xfId="3173" xr:uid="{D0DA7982-21D7-4E19-A721-DAA5B2801531}"/>
    <cellStyle name="Normal 3 2 3 3 5 2" xfId="15136" xr:uid="{3528277A-F460-497C-8CAA-F9199F2CEA63}"/>
    <cellStyle name="Normal 3 2 3 3 5 3" xfId="21095" xr:uid="{DCC0E756-71FC-42EE-BD94-95DBD170B551}"/>
    <cellStyle name="Normal 3 2 3 3 5 4" xfId="9153" xr:uid="{BE0E9E81-7514-4AD8-B0DF-EEDEC2AE54E5}"/>
    <cellStyle name="Normal 3 2 3 3 6" xfId="12166" xr:uid="{FB45DDBC-D9FF-4F52-8EC5-8A9C5FEB7BD5}"/>
    <cellStyle name="Normal 3 2 3 3 7" xfId="18125" xr:uid="{41C21B64-51FE-4FE0-BD9E-66C525EF2CB2}"/>
    <cellStyle name="Normal 3 2 3 3 8" xfId="6183" xr:uid="{4382C505-08F8-4A14-A16B-652E8A1FA750}"/>
    <cellStyle name="Normal 3 2 3 4" xfId="319" xr:uid="{00000000-0005-0000-0000-000008000000}"/>
    <cellStyle name="Normal 3 2 3 4 2" xfId="667" xr:uid="{00000000-0005-0000-0000-000008000000}"/>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3" xfId="23725" xr:uid="{4C125B7C-FEAF-4148-9B53-7C6C6AE977DE}"/>
    <cellStyle name="Normal 3 2 3 4 2 2 2 2 4" xfId="11783" xr:uid="{27710DF6-8AE9-48B7-9D25-00A96A86A2DC}"/>
    <cellStyle name="Normal 3 2 3 4 2 2 2 3" xfId="14796" xr:uid="{3B9E82AF-9B6E-47E7-848A-3B1AC95F4DDF}"/>
    <cellStyle name="Normal 3 2 3 4 2 2 2 4" xfId="20755" xr:uid="{FF9E5271-1FC5-4A33-B977-E0E9FC3D9287}"/>
    <cellStyle name="Normal 3 2 3 4 2 2 2 5" xfId="8813" xr:uid="{B8AAFD6E-42EF-449D-B48C-AFF17AFAB5F9}"/>
    <cellStyle name="Normal 3 2 3 4 2 2 3" xfId="4359" xr:uid="{1DCE94AF-EFD5-4F3A-89C8-30DCBB1EDD2A}"/>
    <cellStyle name="Normal 3 2 3 4 2 2 3 2" xfId="16322" xr:uid="{175894BA-2D87-4BD4-BBC4-DDAA8AD48E3E}"/>
    <cellStyle name="Normal 3 2 3 4 2 2 3 3" xfId="22281" xr:uid="{CD2A269E-691B-43E8-A8E3-FCEC2E2C6CCB}"/>
    <cellStyle name="Normal 3 2 3 4 2 2 3 4" xfId="10339" xr:uid="{4AC1AFEF-DDFF-44ED-BBC1-BA418F434EF8}"/>
    <cellStyle name="Normal 3 2 3 4 2 2 4" xfId="13352" xr:uid="{A4A9E4F1-E631-4CF6-B722-8BF953CF4ED7}"/>
    <cellStyle name="Normal 3 2 3 4 2 2 5" xfId="19311" xr:uid="{0094D8E7-21E2-4BDC-AE48-B9C12C322C55}"/>
    <cellStyle name="Normal 3 2 3 4 2 2 6" xfId="7369" xr:uid="{0F842B60-50DB-4E61-AE7F-CC4186ADF4E1}"/>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3" xfId="23003" xr:uid="{5FDDAA0F-570D-46EC-85C8-79903D9A98B6}"/>
    <cellStyle name="Normal 3 2 3 4 2 3 2 4" xfId="11061" xr:uid="{F70F0B09-46B5-4503-BA38-811453CBAFC9}"/>
    <cellStyle name="Normal 3 2 3 4 2 3 3" xfId="14074" xr:uid="{36DB4F22-0A59-4038-AB61-4902C9EE7DC8}"/>
    <cellStyle name="Normal 3 2 3 4 2 3 4" xfId="20033" xr:uid="{D20ED350-5461-4AF5-BD81-9FFA1D68B9BB}"/>
    <cellStyle name="Normal 3 2 3 4 2 3 5" xfId="8091" xr:uid="{0EE8BE51-0F63-440A-B144-61D099A5B8A6}"/>
    <cellStyle name="Normal 3 2 3 4 2 4" xfId="3637" xr:uid="{2664AA59-BEAB-4D37-B6B2-302580467570}"/>
    <cellStyle name="Normal 3 2 3 4 2 4 2" xfId="15600" xr:uid="{C699D0B0-C53F-497A-AD5E-2BB53540E68F}"/>
    <cellStyle name="Normal 3 2 3 4 2 4 3" xfId="21559" xr:uid="{41830CB4-6156-4859-8552-67A610AD8CF3}"/>
    <cellStyle name="Normal 3 2 3 4 2 4 4" xfId="9617" xr:uid="{185E8DF9-D290-4B1D-80ED-3A0DC7E0C4A2}"/>
    <cellStyle name="Normal 3 2 3 4 2 5" xfId="12630" xr:uid="{F63E9272-77F3-4F52-81B9-93159F11B3B3}"/>
    <cellStyle name="Normal 3 2 3 4 2 6" xfId="18589" xr:uid="{0BAE4CAA-1721-4913-9467-B32FDF93C89A}"/>
    <cellStyle name="Normal 3 2 3 4 2 7" xfId="6647" xr:uid="{04649379-3333-439A-B325-7E4BF51F05A3}"/>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3" xfId="23377" xr:uid="{1D5DA719-FB3A-48BF-970E-281A3C190DCB}"/>
    <cellStyle name="Normal 3 2 3 4 3 2 2 4" xfId="11435" xr:uid="{6287374A-9E16-44D1-B797-0347D681E766}"/>
    <cellStyle name="Normal 3 2 3 4 3 2 3" xfId="14448" xr:uid="{BBBF4C4D-0AEB-4108-84E1-AAF70ED4EA4F}"/>
    <cellStyle name="Normal 3 2 3 4 3 2 4" xfId="20407" xr:uid="{D827796B-7EFC-47A4-A38E-F581B9CC8BE0}"/>
    <cellStyle name="Normal 3 2 3 4 3 2 5" xfId="8465" xr:uid="{98664A09-4B62-4119-952F-83BA71B1F4C4}"/>
    <cellStyle name="Normal 3 2 3 4 3 3" xfId="4011" xr:uid="{D0CAEA97-52DC-4F23-BAE1-EDEB535A486E}"/>
    <cellStyle name="Normal 3 2 3 4 3 3 2" xfId="15974" xr:uid="{FBA4AA58-23C5-4432-9989-E8B2EF7AA7B4}"/>
    <cellStyle name="Normal 3 2 3 4 3 3 3" xfId="21933" xr:uid="{29F1A9B6-EFDE-4794-91B6-4998D689480A}"/>
    <cellStyle name="Normal 3 2 3 4 3 3 4" xfId="9991" xr:uid="{4D870EF3-C52E-4DBB-A2F9-B657E62E8167}"/>
    <cellStyle name="Normal 3 2 3 4 3 4" xfId="13004" xr:uid="{FAD8C17D-562A-41AE-995A-2EE4D04EDDEA}"/>
    <cellStyle name="Normal 3 2 3 4 3 5" xfId="18963" xr:uid="{5A6D216B-CD8F-44A7-BAB1-85A6B677DED0}"/>
    <cellStyle name="Normal 3 2 3 4 3 6" xfId="7021" xr:uid="{A9C8E0D3-7CBE-49F0-8F2D-B0C54130200F}"/>
    <cellStyle name="Normal 3 2 3 4 4" xfId="1763" xr:uid="{00000000-0005-0000-0000-000008000000}"/>
    <cellStyle name="Normal 3 2 3 4 4 2" xfId="4733" xr:uid="{F5A1A772-2127-4058-A136-3417CD1F83C6}"/>
    <cellStyle name="Normal 3 2 3 4 4 2 2" xfId="16696" xr:uid="{7171CCA3-5108-4D4E-98A5-6118F95AF2CC}"/>
    <cellStyle name="Normal 3 2 3 4 4 2 3" xfId="22655" xr:uid="{71A48FD8-7598-4EF4-8869-24326F590456}"/>
    <cellStyle name="Normal 3 2 3 4 4 2 4" xfId="10713" xr:uid="{081AB7F3-FB45-461C-978E-1331B018D2AD}"/>
    <cellStyle name="Normal 3 2 3 4 4 3" xfId="13726" xr:uid="{500A67AA-8D82-4CE8-8F55-202304F9BA5F}"/>
    <cellStyle name="Normal 3 2 3 4 4 4" xfId="19685" xr:uid="{A30EB405-4745-405B-825D-C88B47EF4341}"/>
    <cellStyle name="Normal 3 2 3 4 4 5" xfId="7743" xr:uid="{9F1BE083-2070-4993-A130-D23F1B0DC45C}"/>
    <cellStyle name="Normal 3 2 3 4 5" xfId="3289" xr:uid="{DFFF2DD3-0CB9-432D-A4E9-3C91FCD46AAE}"/>
    <cellStyle name="Normal 3 2 3 4 5 2" xfId="15252" xr:uid="{E08C89B6-9047-4AB9-B8E6-725CB21CE857}"/>
    <cellStyle name="Normal 3 2 3 4 5 3" xfId="21211" xr:uid="{81CDAF2E-DC21-49B4-8030-46295E6D8F45}"/>
    <cellStyle name="Normal 3 2 3 4 5 4" xfId="9269" xr:uid="{23A3483F-E20A-4820-91D3-0A11E3832DCF}"/>
    <cellStyle name="Normal 3 2 3 4 6" xfId="12282" xr:uid="{5D02E7C9-43EF-4626-9778-4612289E8546}"/>
    <cellStyle name="Normal 3 2 3 4 7" xfId="18241" xr:uid="{149263BF-AA92-4988-AE89-F411471824BB}"/>
    <cellStyle name="Normal 3 2 3 4 8" xfId="6299" xr:uid="{45341EE0-290F-43EC-AABC-5396EBFC5930}"/>
    <cellStyle name="Normal 3 2 3 5" xfId="435" xr:uid="{00000000-0005-0000-0000-00000800000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3" xfId="23493" xr:uid="{F8FD4599-28BA-435E-A801-F199E8441ACB}"/>
    <cellStyle name="Normal 3 2 3 5 2 2 2 4" xfId="11551" xr:uid="{A74FE203-BB25-4618-96EB-E8F90B5FCD12}"/>
    <cellStyle name="Normal 3 2 3 5 2 2 3" xfId="14564" xr:uid="{BD96BEFD-744C-4367-8F8E-2C897ADD0AB1}"/>
    <cellStyle name="Normal 3 2 3 5 2 2 4" xfId="20523" xr:uid="{3933C294-30F0-45C6-94DC-4A8CE07F6CB9}"/>
    <cellStyle name="Normal 3 2 3 5 2 2 5" xfId="8581" xr:uid="{F6585075-206A-45ED-AFBE-60524AFBB423}"/>
    <cellStyle name="Normal 3 2 3 5 2 3" xfId="4127" xr:uid="{D73FFDF4-B303-4C07-971A-C5FB249BB0AF}"/>
    <cellStyle name="Normal 3 2 3 5 2 3 2" xfId="16090" xr:uid="{5F494FDE-8670-4F57-9346-56338BC71FEE}"/>
    <cellStyle name="Normal 3 2 3 5 2 3 3" xfId="22049" xr:uid="{FED7F796-3636-4EAA-8AE1-F0DD38793DE6}"/>
    <cellStyle name="Normal 3 2 3 5 2 3 4" xfId="10107" xr:uid="{3525CF1E-ABB1-4D68-8D99-4F7F9518AD57}"/>
    <cellStyle name="Normal 3 2 3 5 2 4" xfId="13120" xr:uid="{3CAC8C9E-7B38-4B55-B6CB-7DF5F7A1D6A9}"/>
    <cellStyle name="Normal 3 2 3 5 2 5" xfId="19079" xr:uid="{A8FA7328-4075-4387-AAEF-3D78475B468B}"/>
    <cellStyle name="Normal 3 2 3 5 2 6" xfId="7137" xr:uid="{C1F5A8A8-A395-4D3A-A82A-7A59EDAE5A1C}"/>
    <cellStyle name="Normal 3 2 3 5 3" xfId="1879" xr:uid="{00000000-0005-0000-0000-000008000000}"/>
    <cellStyle name="Normal 3 2 3 5 3 2" xfId="4849" xr:uid="{AD1C4F5C-4171-4CB0-92B9-ABFF5A225E12}"/>
    <cellStyle name="Normal 3 2 3 5 3 2 2" xfId="16812" xr:uid="{F8F58F88-CBA2-4C0A-9376-8C26ED4826F2}"/>
    <cellStyle name="Normal 3 2 3 5 3 2 3" xfId="22771" xr:uid="{0E0CEFCE-466F-4BD1-91BD-558EEAB48CC5}"/>
    <cellStyle name="Normal 3 2 3 5 3 2 4" xfId="10829" xr:uid="{0CE0C63E-DC8D-48C9-ACC3-871FD9A01889}"/>
    <cellStyle name="Normal 3 2 3 5 3 3" xfId="13842" xr:uid="{816769FD-8E3E-4BBA-A1FB-168702EEF8ED}"/>
    <cellStyle name="Normal 3 2 3 5 3 4" xfId="19801" xr:uid="{8D94B2E0-72C5-4765-831E-7035EF49D0BB}"/>
    <cellStyle name="Normal 3 2 3 5 3 5" xfId="7859" xr:uid="{6CD065F2-55EC-4C0F-A97C-1C18112A7EAB}"/>
    <cellStyle name="Normal 3 2 3 5 4" xfId="3405" xr:uid="{01521206-CEE8-4A43-8DFC-0A191D773A1D}"/>
    <cellStyle name="Normal 3 2 3 5 4 2" xfId="15368" xr:uid="{9926F4D9-E882-4B2A-A871-6C460B669163}"/>
    <cellStyle name="Normal 3 2 3 5 4 3" xfId="21327" xr:uid="{62BE2D82-3B23-499C-8C02-0EF478A977D8}"/>
    <cellStyle name="Normal 3 2 3 5 4 4" xfId="9385" xr:uid="{E43C4322-6B97-49BC-A5BA-AE3B2CA85DC4}"/>
    <cellStyle name="Normal 3 2 3 5 5" xfId="12398" xr:uid="{B1511F55-AAF3-4C82-9460-3424B3E1C2F5}"/>
    <cellStyle name="Normal 3 2 3 5 6" xfId="18357" xr:uid="{2C93B80B-76E6-4EDC-B733-11179669BC77}"/>
    <cellStyle name="Normal 3 2 3 5 7" xfId="6415" xr:uid="{FB2E4202-844E-42DC-9C21-BA37890F47EB}"/>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3" xfId="23145" xr:uid="{0321D6CA-3494-4CFF-A533-364B0D1C78B8}"/>
    <cellStyle name="Normal 3 2 3 6 2 2 4" xfId="11203" xr:uid="{1FD77008-CC76-4C73-B6C1-573366436ED5}"/>
    <cellStyle name="Normal 3 2 3 6 2 3" xfId="14216" xr:uid="{A974E49D-428E-4808-8438-05E3D4F8925B}"/>
    <cellStyle name="Normal 3 2 3 6 2 4" xfId="20175" xr:uid="{D59F03FE-266B-4C48-805A-3B4523B8BFC5}"/>
    <cellStyle name="Normal 3 2 3 6 2 5" xfId="8233" xr:uid="{6FFC1E97-DB74-40E3-A270-3CE11C32889D}"/>
    <cellStyle name="Normal 3 2 3 6 3" xfId="3779" xr:uid="{58C0500B-D376-4B29-A165-CEA2A96E5F98}"/>
    <cellStyle name="Normal 3 2 3 6 3 2" xfId="15742" xr:uid="{6B0F9113-F8AD-4B5B-BF18-986121B097B9}"/>
    <cellStyle name="Normal 3 2 3 6 3 3" xfId="21701" xr:uid="{F427E84C-01C1-43A0-8F84-4ADCBE391B2A}"/>
    <cellStyle name="Normal 3 2 3 6 3 4" xfId="9759" xr:uid="{4CEF945E-1A40-4977-A87E-A187116564E3}"/>
    <cellStyle name="Normal 3 2 3 6 4" xfId="12772" xr:uid="{21149A5B-34C3-4E08-9BAD-898ECC71F549}"/>
    <cellStyle name="Normal 3 2 3 6 5" xfId="18731" xr:uid="{F2760F09-69C9-47ED-892B-7869C759A83E}"/>
    <cellStyle name="Normal 3 2 3 6 6" xfId="6789" xr:uid="{7217A799-478C-419A-A509-CF62FB88D29F}"/>
    <cellStyle name="Normal 3 2 3 7" xfId="1531" xr:uid="{00000000-0005-0000-0000-000008000000}"/>
    <cellStyle name="Normal 3 2 3 7 2" xfId="4501" xr:uid="{6CD84C31-7D95-42D8-918F-09AA0FA0EE6C}"/>
    <cellStyle name="Normal 3 2 3 7 2 2" xfId="16464" xr:uid="{79D8F2CF-8370-4332-8E9D-8B26EFC1F981}"/>
    <cellStyle name="Normal 3 2 3 7 2 3" xfId="22423" xr:uid="{0FEFE729-8DEE-4508-95CF-183E3E457557}"/>
    <cellStyle name="Normal 3 2 3 7 2 4" xfId="10481" xr:uid="{42D4C45C-4FE0-4F95-B6EB-2BD9FF1A181F}"/>
    <cellStyle name="Normal 3 2 3 7 3" xfId="13494" xr:uid="{5F140AA0-58B1-405E-AFAE-1BFD97808F17}"/>
    <cellStyle name="Normal 3 2 3 7 4" xfId="19453" xr:uid="{DE37CE81-4020-4BFB-ACC1-F51B663743E8}"/>
    <cellStyle name="Normal 3 2 3 7 5" xfId="7511" xr:uid="{6FDCD9C8-C064-40BA-9C73-69AB441B7D83}"/>
    <cellStyle name="Normal 3 2 3 8" xfId="3057" xr:uid="{B6550B46-6BFE-4FD8-9C1D-849C9C4F9934}"/>
    <cellStyle name="Normal 3 2 3 8 2" xfId="15020" xr:uid="{35958CAF-6A54-4E6D-8271-07FA8057B69A}"/>
    <cellStyle name="Normal 3 2 3 8 3" xfId="20979" xr:uid="{233EC3C3-5DF3-4E56-BA12-C983DD6CEB28}"/>
    <cellStyle name="Normal 3 2 3 8 4" xfId="9037" xr:uid="{FE39C3EA-61A3-4C2D-B2BA-7216167FD6D0}"/>
    <cellStyle name="Normal 3 2 3 9" xfId="12050" xr:uid="{E184EEA8-BD5C-4732-891D-9C5145CD6CCB}"/>
    <cellStyle name="Normal 3 2 4" xfId="93" xr:uid="{00000000-0005-0000-0000-00002E000000}"/>
    <cellStyle name="Normal 3 2 4 10" xfId="6073" xr:uid="{8D814093-86ED-4206-9306-CF0CD19BCBDD}"/>
    <cellStyle name="Normal 3 2 4 2" xfId="209" xr:uid="{00000000-0005-0000-0000-00002E000000}"/>
    <cellStyle name="Normal 3 2 4 2 2" xfId="557" xr:uid="{00000000-0005-0000-0000-00002E00000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3" xfId="23615" xr:uid="{9D5E24EA-1A46-4C52-A333-491EDCEC8217}"/>
    <cellStyle name="Normal 3 2 4 2 2 2 2 2 4" xfId="11673" xr:uid="{2F4E8CAE-95AA-44D8-A48C-BBAAF5BE1D3D}"/>
    <cellStyle name="Normal 3 2 4 2 2 2 2 3" xfId="14686" xr:uid="{8CB6D630-4711-4A25-B870-3D89686FF04C}"/>
    <cellStyle name="Normal 3 2 4 2 2 2 2 4" xfId="20645" xr:uid="{97E1D734-49BC-4923-BAD7-AB1A4822D310}"/>
    <cellStyle name="Normal 3 2 4 2 2 2 2 5" xfId="8703" xr:uid="{187B5C34-2202-43D0-9381-946C2C360697}"/>
    <cellStyle name="Normal 3 2 4 2 2 2 3" xfId="4249" xr:uid="{53614DBC-6EA8-4FAE-A5A2-3D864535155A}"/>
    <cellStyle name="Normal 3 2 4 2 2 2 3 2" xfId="16212" xr:uid="{C7E7C171-8B71-4E9D-A870-216D28114694}"/>
    <cellStyle name="Normal 3 2 4 2 2 2 3 3" xfId="22171" xr:uid="{EFD4E7CF-C58C-45ED-9E87-BA9A8EC381F0}"/>
    <cellStyle name="Normal 3 2 4 2 2 2 3 4" xfId="10229" xr:uid="{5140C8C2-41D5-4364-A1C5-312210E67C41}"/>
    <cellStyle name="Normal 3 2 4 2 2 2 4" xfId="13242" xr:uid="{C4BF3A4A-4A05-4CA8-83DF-55C61686FEC2}"/>
    <cellStyle name="Normal 3 2 4 2 2 2 5" xfId="19201" xr:uid="{7FBB3000-E14E-4A12-8EF6-2F7EB07A49D3}"/>
    <cellStyle name="Normal 3 2 4 2 2 2 6" xfId="7259" xr:uid="{0EEBFCCF-B7F4-4A62-A955-98B5C7BF2F35}"/>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3" xfId="22893" xr:uid="{20E28314-3E78-482E-BE41-D72042AB274A}"/>
    <cellStyle name="Normal 3 2 4 2 2 3 2 4" xfId="10951" xr:uid="{F50FA9B3-5460-4BA0-AC35-C93ECCFB1D0E}"/>
    <cellStyle name="Normal 3 2 4 2 2 3 3" xfId="13964" xr:uid="{3B04336C-3BB6-457A-8513-B2B6B0D1A7BD}"/>
    <cellStyle name="Normal 3 2 4 2 2 3 4" xfId="19923" xr:uid="{19A9BAD2-CE39-441C-B4CD-47EAF6AA199F}"/>
    <cellStyle name="Normal 3 2 4 2 2 3 5" xfId="7981" xr:uid="{097FAF70-253A-405F-9C09-AB2763EBB279}"/>
    <cellStyle name="Normal 3 2 4 2 2 4" xfId="3527" xr:uid="{A833C15F-8E1B-49B2-B48C-94AC2C875FA9}"/>
    <cellStyle name="Normal 3 2 4 2 2 4 2" xfId="15490" xr:uid="{745F32C1-BBCC-4686-BFD5-8537DBDD90B3}"/>
    <cellStyle name="Normal 3 2 4 2 2 4 3" xfId="21449" xr:uid="{6A7B8D69-4297-4A16-AB18-31343B2FB214}"/>
    <cellStyle name="Normal 3 2 4 2 2 4 4" xfId="9507" xr:uid="{9EF10CF5-CAEA-4727-AE84-82F66F57C0C9}"/>
    <cellStyle name="Normal 3 2 4 2 2 5" xfId="12520" xr:uid="{F5C58236-6B9A-43FE-8AF9-1C44A73EE192}"/>
    <cellStyle name="Normal 3 2 4 2 2 6" xfId="18479" xr:uid="{A68F4A05-D54F-45F4-A135-0BEFD3A93372}"/>
    <cellStyle name="Normal 3 2 4 2 2 7" xfId="6537" xr:uid="{B63D491D-D2EF-42D9-A44F-EAB06E15269D}"/>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3" xfId="23267" xr:uid="{EEE55BF9-4E24-458A-B0D6-5E467F502E47}"/>
    <cellStyle name="Normal 3 2 4 2 3 2 2 4" xfId="11325" xr:uid="{34A2BA66-0401-4DFB-B2A6-5C484B831951}"/>
    <cellStyle name="Normal 3 2 4 2 3 2 3" xfId="14338" xr:uid="{1CBC979F-060E-4588-A44F-B61C9DF36076}"/>
    <cellStyle name="Normal 3 2 4 2 3 2 4" xfId="20297" xr:uid="{EC8F2FF4-AA96-4950-8039-74E6CAA31F22}"/>
    <cellStyle name="Normal 3 2 4 2 3 2 5" xfId="8355" xr:uid="{10EE8902-1FAF-45E4-9889-0EC88E946856}"/>
    <cellStyle name="Normal 3 2 4 2 3 3" xfId="3901" xr:uid="{13FCD346-6F07-4499-9F11-B1532B388F52}"/>
    <cellStyle name="Normal 3 2 4 2 3 3 2" xfId="15864" xr:uid="{EC15995B-62A9-4AC8-A0C4-0D7C4699FD48}"/>
    <cellStyle name="Normal 3 2 4 2 3 3 3" xfId="21823" xr:uid="{4D27E508-2A2D-4BC7-BA01-B98D46921F3E}"/>
    <cellStyle name="Normal 3 2 4 2 3 3 4" xfId="9881" xr:uid="{74F66D83-1967-4B0D-B384-8C8E896F5D35}"/>
    <cellStyle name="Normal 3 2 4 2 3 4" xfId="12894" xr:uid="{58412AC2-CB22-428D-BD12-7AC77D71A918}"/>
    <cellStyle name="Normal 3 2 4 2 3 5" xfId="18853" xr:uid="{6694AAE0-D1AB-4157-8975-0A04D72768EC}"/>
    <cellStyle name="Normal 3 2 4 2 3 6" xfId="6911" xr:uid="{D6C8A266-7E9A-4415-8659-2D6881D9A861}"/>
    <cellStyle name="Normal 3 2 4 2 4" xfId="1653" xr:uid="{00000000-0005-0000-0000-00002E000000}"/>
    <cellStyle name="Normal 3 2 4 2 4 2" xfId="4623" xr:uid="{3BA7B537-61DC-41AB-B48E-3EBC73E46742}"/>
    <cellStyle name="Normal 3 2 4 2 4 2 2" xfId="16586" xr:uid="{9A0D1C32-7ABC-435B-8078-8104D243AC55}"/>
    <cellStyle name="Normal 3 2 4 2 4 2 3" xfId="22545" xr:uid="{CF94026D-ACF2-430F-98EB-D551B7D58453}"/>
    <cellStyle name="Normal 3 2 4 2 4 2 4" xfId="10603" xr:uid="{925D0565-E710-488D-86CE-657DA328AA39}"/>
    <cellStyle name="Normal 3 2 4 2 4 3" xfId="13616" xr:uid="{D0D261DB-9EB3-4611-A748-DAEBDD54F2B9}"/>
    <cellStyle name="Normal 3 2 4 2 4 4" xfId="19575" xr:uid="{CDAAC457-5B6A-4D27-8D06-3B0974680D67}"/>
    <cellStyle name="Normal 3 2 4 2 4 5" xfId="7633" xr:uid="{0E2287D6-FEDC-495A-B885-A8929240D7CE}"/>
    <cellStyle name="Normal 3 2 4 2 5" xfId="3179" xr:uid="{82F663C1-4F83-4E96-9708-3BD8E587458E}"/>
    <cellStyle name="Normal 3 2 4 2 5 2" xfId="15142" xr:uid="{86FE979C-624D-407C-ABB7-34186B17C508}"/>
    <cellStyle name="Normal 3 2 4 2 5 3" xfId="21101" xr:uid="{E32C6396-AF6F-47D4-967B-7BDA441BB1C8}"/>
    <cellStyle name="Normal 3 2 4 2 5 4" xfId="9159" xr:uid="{D123F2F5-88A4-427A-8DA0-3A5DFDCE1820}"/>
    <cellStyle name="Normal 3 2 4 2 6" xfId="12172" xr:uid="{B5F6579E-DE3C-43D0-A18C-00A503C288EC}"/>
    <cellStyle name="Normal 3 2 4 2 7" xfId="18131" xr:uid="{3FD75817-3432-4FCF-AE52-DBF8FC7C35CE}"/>
    <cellStyle name="Normal 3 2 4 2 8" xfId="6189" xr:uid="{C325FA41-2E73-4C81-8E8C-2B036153DF98}"/>
    <cellStyle name="Normal 3 2 4 3" xfId="325" xr:uid="{00000000-0005-0000-0000-00002E000000}"/>
    <cellStyle name="Normal 3 2 4 3 2" xfId="673" xr:uid="{00000000-0005-0000-0000-00002E000000}"/>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3" xfId="23731" xr:uid="{B36CDDBB-E81F-474B-8C13-15314CE8CC23}"/>
    <cellStyle name="Normal 3 2 4 3 2 2 2 2 4" xfId="11789" xr:uid="{2B270F93-30BF-4EEE-A7D6-EEC41CA2DD0F}"/>
    <cellStyle name="Normal 3 2 4 3 2 2 2 3" xfId="14802" xr:uid="{B17A34F7-D138-4FBF-B59A-98A5F77E521B}"/>
    <cellStyle name="Normal 3 2 4 3 2 2 2 4" xfId="20761" xr:uid="{CC4B9139-8CC6-4062-86F5-42EC092C4BAE}"/>
    <cellStyle name="Normal 3 2 4 3 2 2 2 5" xfId="8819" xr:uid="{A31D5E0C-AB05-4576-8EF4-2CC0B2C13D91}"/>
    <cellStyle name="Normal 3 2 4 3 2 2 3" xfId="4365" xr:uid="{CE939C28-D5A1-4D61-9AE6-0E0BEF1FE1A2}"/>
    <cellStyle name="Normal 3 2 4 3 2 2 3 2" xfId="16328" xr:uid="{5D78F40D-517E-4B14-A2E9-22898998886D}"/>
    <cellStyle name="Normal 3 2 4 3 2 2 3 3" xfId="22287" xr:uid="{8DB62456-472B-4B81-8A42-86EDCE140FFD}"/>
    <cellStyle name="Normal 3 2 4 3 2 2 3 4" xfId="10345" xr:uid="{BF59D4FB-CCE0-4DB9-A04A-4E176113D912}"/>
    <cellStyle name="Normal 3 2 4 3 2 2 4" xfId="13358" xr:uid="{AF7C26B9-05F2-4B3D-89F0-E87D3400B213}"/>
    <cellStyle name="Normal 3 2 4 3 2 2 5" xfId="19317" xr:uid="{567D10A0-27EF-4119-8AAB-E7DC5DA1AE1D}"/>
    <cellStyle name="Normal 3 2 4 3 2 2 6" xfId="7375" xr:uid="{4925D7D3-B0A4-4841-A989-68755F6BD4AB}"/>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3" xfId="23009" xr:uid="{AFA4AD69-59DF-4BE8-97E1-01890D748572}"/>
    <cellStyle name="Normal 3 2 4 3 2 3 2 4" xfId="11067" xr:uid="{7D2E4486-9EFD-4E09-80B3-FF4DDC137B89}"/>
    <cellStyle name="Normal 3 2 4 3 2 3 3" xfId="14080" xr:uid="{FC37A653-AA7E-459C-8EAD-67C13D9EA736}"/>
    <cellStyle name="Normal 3 2 4 3 2 3 4" xfId="20039" xr:uid="{C6C24777-AEE2-4EC1-9BCE-FB9269EBDA8B}"/>
    <cellStyle name="Normal 3 2 4 3 2 3 5" xfId="8097" xr:uid="{9FCD166E-CF97-4AA2-8939-A3754E5655B1}"/>
    <cellStyle name="Normal 3 2 4 3 2 4" xfId="3643" xr:uid="{51335B84-8D39-44BE-BCEE-2C195C0949F0}"/>
    <cellStyle name="Normal 3 2 4 3 2 4 2" xfId="15606" xr:uid="{B7804800-4E73-462B-A883-42411E0C44BA}"/>
    <cellStyle name="Normal 3 2 4 3 2 4 3" xfId="21565" xr:uid="{B902674F-07A8-46AD-B5E4-FC39A721DDE8}"/>
    <cellStyle name="Normal 3 2 4 3 2 4 4" xfId="9623" xr:uid="{94B80382-DAB2-4572-9F11-062EB011DB50}"/>
    <cellStyle name="Normal 3 2 4 3 2 5" xfId="12636" xr:uid="{3D01D964-764E-4B9B-8AB6-3DCFB80630CA}"/>
    <cellStyle name="Normal 3 2 4 3 2 6" xfId="18595" xr:uid="{B248FBDD-F059-4B1F-9CA8-CBD6352A89FD}"/>
    <cellStyle name="Normal 3 2 4 3 2 7" xfId="6653" xr:uid="{09FE4A4B-A1F0-43D8-A0A6-294AEB9FFC34}"/>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3" xfId="23383" xr:uid="{9FD58F1A-067B-45C5-9CF8-36A2FEA20009}"/>
    <cellStyle name="Normal 3 2 4 3 3 2 2 4" xfId="11441" xr:uid="{C636456B-3FAA-4ED1-A58A-F8760B78D3EE}"/>
    <cellStyle name="Normal 3 2 4 3 3 2 3" xfId="14454" xr:uid="{65B2F29E-8EAE-400A-9472-E4AC5C391F1D}"/>
    <cellStyle name="Normal 3 2 4 3 3 2 4" xfId="20413" xr:uid="{BB042ED9-B396-4805-948E-F855B72583A2}"/>
    <cellStyle name="Normal 3 2 4 3 3 2 5" xfId="8471" xr:uid="{BCD776E9-63FA-4988-92ED-65F31FC2CC45}"/>
    <cellStyle name="Normal 3 2 4 3 3 3" xfId="4017" xr:uid="{58BE2057-07B9-456D-AB7A-ED73A0C25171}"/>
    <cellStyle name="Normal 3 2 4 3 3 3 2" xfId="15980" xr:uid="{91253E5A-39AF-4E5F-8615-B635E4B3DA32}"/>
    <cellStyle name="Normal 3 2 4 3 3 3 3" xfId="21939" xr:uid="{33E6DB2E-316F-4BDD-8595-F73BC5101396}"/>
    <cellStyle name="Normal 3 2 4 3 3 3 4" xfId="9997" xr:uid="{2353A547-17A6-46D4-A994-5B02F61A101E}"/>
    <cellStyle name="Normal 3 2 4 3 3 4" xfId="13010" xr:uid="{D5C4C571-2ADF-4300-AC62-4B4331AC47F9}"/>
    <cellStyle name="Normal 3 2 4 3 3 5" xfId="18969" xr:uid="{09A65ADE-C63F-441B-A84D-AF64D53FBEA5}"/>
    <cellStyle name="Normal 3 2 4 3 3 6" xfId="7027" xr:uid="{9351EBBC-2BB2-48D2-9B49-65BCAFC4B71C}"/>
    <cellStyle name="Normal 3 2 4 3 4" xfId="1769" xr:uid="{00000000-0005-0000-0000-00002E000000}"/>
    <cellStyle name="Normal 3 2 4 3 4 2" xfId="4739" xr:uid="{F4BFBD2F-A920-4AC7-BADD-11295423367F}"/>
    <cellStyle name="Normal 3 2 4 3 4 2 2" xfId="16702" xr:uid="{8011A695-A14F-4691-A4FF-9668D3998D17}"/>
    <cellStyle name="Normal 3 2 4 3 4 2 3" xfId="22661" xr:uid="{C78FC6DF-BE6B-425A-812D-67427F97CC63}"/>
    <cellStyle name="Normal 3 2 4 3 4 2 4" xfId="10719" xr:uid="{58AFCE23-D430-49AF-9830-86BF2EB7ED88}"/>
    <cellStyle name="Normal 3 2 4 3 4 3" xfId="13732" xr:uid="{1DE9D650-D7BE-4FAE-83B0-044E1DDCC66F}"/>
    <cellStyle name="Normal 3 2 4 3 4 4" xfId="19691" xr:uid="{6B67B109-E281-44E4-9CEB-590B8ED4723B}"/>
    <cellStyle name="Normal 3 2 4 3 4 5" xfId="7749" xr:uid="{60E089D3-0225-4757-AA0D-8BF22CDF31DE}"/>
    <cellStyle name="Normal 3 2 4 3 5" xfId="3295" xr:uid="{C3A2551B-4FBA-464F-A24E-20176E15494E}"/>
    <cellStyle name="Normal 3 2 4 3 5 2" xfId="15258" xr:uid="{D1495CC8-ED52-41A2-80B8-9DBC96080C75}"/>
    <cellStyle name="Normal 3 2 4 3 5 3" xfId="21217" xr:uid="{D8992E8B-DFE4-4483-A7B5-6BED657BA5FB}"/>
    <cellStyle name="Normal 3 2 4 3 5 4" xfId="9275" xr:uid="{1BF6AB7C-FCE7-42C0-9A9D-5712500F04DC}"/>
    <cellStyle name="Normal 3 2 4 3 6" xfId="12288" xr:uid="{1F580481-D1EF-481E-A21B-7358DE4FA029}"/>
    <cellStyle name="Normal 3 2 4 3 7" xfId="18247" xr:uid="{1D7A5E52-113A-45A6-9624-CB03FF64F981}"/>
    <cellStyle name="Normal 3 2 4 3 8" xfId="6305" xr:uid="{49064162-D9F8-4614-87AE-C76CE929C457}"/>
    <cellStyle name="Normal 3 2 4 4" xfId="441" xr:uid="{00000000-0005-0000-0000-00002E000000}"/>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3" xfId="23499" xr:uid="{B578093A-35B4-41D9-8205-4ADD350DE9C9}"/>
    <cellStyle name="Normal 3 2 4 4 2 2 2 4" xfId="11557" xr:uid="{CDE67F0F-E052-41C1-AA01-D0366C77958A}"/>
    <cellStyle name="Normal 3 2 4 4 2 2 3" xfId="14570" xr:uid="{33FB3C8E-74B0-46B2-AC12-7E08A53075CC}"/>
    <cellStyle name="Normal 3 2 4 4 2 2 4" xfId="20529" xr:uid="{C76155C8-4B57-4381-8CAD-29FEFBDE7775}"/>
    <cellStyle name="Normal 3 2 4 4 2 2 5" xfId="8587" xr:uid="{94CBF55F-A3DD-4059-B876-FD6022DA372A}"/>
    <cellStyle name="Normal 3 2 4 4 2 3" xfId="4133" xr:uid="{02ED2AEE-1458-4023-9E25-FC1B83BFEF8F}"/>
    <cellStyle name="Normal 3 2 4 4 2 3 2" xfId="16096" xr:uid="{59DA22E8-99F2-48F3-8C73-A24AB311802F}"/>
    <cellStyle name="Normal 3 2 4 4 2 3 3" xfId="22055" xr:uid="{10311148-6C80-416A-A9C8-C1FECD097FEC}"/>
    <cellStyle name="Normal 3 2 4 4 2 3 4" xfId="10113" xr:uid="{17FCACAB-C333-460E-8ECF-65647402B33D}"/>
    <cellStyle name="Normal 3 2 4 4 2 4" xfId="13126" xr:uid="{E58295DF-3DF1-4549-895B-7AD6DC7748D3}"/>
    <cellStyle name="Normal 3 2 4 4 2 5" xfId="19085" xr:uid="{434EFA48-EF50-4DC5-ADE3-8C0612FD4301}"/>
    <cellStyle name="Normal 3 2 4 4 2 6" xfId="7143" xr:uid="{895B2AE3-CA6A-4879-9378-3D51D76B18E4}"/>
    <cellStyle name="Normal 3 2 4 4 3" xfId="1885" xr:uid="{00000000-0005-0000-0000-00002E000000}"/>
    <cellStyle name="Normal 3 2 4 4 3 2" xfId="4855" xr:uid="{7472C29B-5DC8-4359-8AA2-79BDD71293FD}"/>
    <cellStyle name="Normal 3 2 4 4 3 2 2" xfId="16818" xr:uid="{CC8547C8-DED4-4A2C-9D9C-6E8D905B8EC7}"/>
    <cellStyle name="Normal 3 2 4 4 3 2 3" xfId="22777" xr:uid="{705C7CA8-5CB5-4E08-97D6-E178CAF697C9}"/>
    <cellStyle name="Normal 3 2 4 4 3 2 4" xfId="10835" xr:uid="{01978B46-DC08-4B24-9D08-B07D148CC726}"/>
    <cellStyle name="Normal 3 2 4 4 3 3" xfId="13848" xr:uid="{8ECC7329-5662-43E3-A59F-682E798EE389}"/>
    <cellStyle name="Normal 3 2 4 4 3 4" xfId="19807" xr:uid="{CA30D72A-2731-4DAF-B86A-482A1063C524}"/>
    <cellStyle name="Normal 3 2 4 4 3 5" xfId="7865" xr:uid="{08F65F81-782E-4582-938F-CB38A59D27AE}"/>
    <cellStyle name="Normal 3 2 4 4 4" xfId="3411" xr:uid="{D49D17B4-1BF7-4C5A-A0DA-6224B62FF981}"/>
    <cellStyle name="Normal 3 2 4 4 4 2" xfId="15374" xr:uid="{EC389F47-E249-4AD3-80F4-73A6B78AB19F}"/>
    <cellStyle name="Normal 3 2 4 4 4 3" xfId="21333" xr:uid="{909B780C-7FDB-43F2-9FC0-A247375994B3}"/>
    <cellStyle name="Normal 3 2 4 4 4 4" xfId="9391" xr:uid="{8F9C140B-295C-4B41-B07E-F26DBDB2F726}"/>
    <cellStyle name="Normal 3 2 4 4 5" xfId="12404" xr:uid="{EE4FBC6A-1608-4989-971E-C9B826AFF1A8}"/>
    <cellStyle name="Normal 3 2 4 4 6" xfId="18363" xr:uid="{BAF8170B-8E25-467E-BC49-D4F90707D335}"/>
    <cellStyle name="Normal 3 2 4 4 7" xfId="6421" xr:uid="{E1381CA8-5D2C-4FD2-AF42-742027AC24BA}"/>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3" xfId="23151" xr:uid="{30043B80-3E58-4B5F-827E-AD75E6CB253C}"/>
    <cellStyle name="Normal 3 2 4 5 2 2 4" xfId="11209" xr:uid="{CE186167-C4F7-4606-B01C-3BB300782D52}"/>
    <cellStyle name="Normal 3 2 4 5 2 3" xfId="14222" xr:uid="{9B37AA98-CA58-445C-B915-C894D6C6A48E}"/>
    <cellStyle name="Normal 3 2 4 5 2 4" xfId="20181" xr:uid="{6F3A8793-0C6C-4A82-839C-014C679F9776}"/>
    <cellStyle name="Normal 3 2 4 5 2 5" xfId="8239" xr:uid="{EE040E55-656F-4333-B2EB-6D352BB2F728}"/>
    <cellStyle name="Normal 3 2 4 5 3" xfId="3785" xr:uid="{92239588-ACDA-49FF-ACDB-0D628FE3CB76}"/>
    <cellStyle name="Normal 3 2 4 5 3 2" xfId="15748" xr:uid="{4AC6608F-8464-4A67-AAC9-990686CD0EC2}"/>
    <cellStyle name="Normal 3 2 4 5 3 3" xfId="21707" xr:uid="{5080AB7C-C9A6-45C1-BDB5-29B9BFA48E68}"/>
    <cellStyle name="Normal 3 2 4 5 3 4" xfId="9765" xr:uid="{B28F0D81-AAAC-47FD-B89A-13A548ACEA5E}"/>
    <cellStyle name="Normal 3 2 4 5 4" xfId="12778" xr:uid="{6009285B-4A5C-4AAA-9027-9E4BA8C2133A}"/>
    <cellStyle name="Normal 3 2 4 5 5" xfId="18737" xr:uid="{95ADACBB-D96D-467B-9E03-FA76B474A2C5}"/>
    <cellStyle name="Normal 3 2 4 5 6" xfId="6795" xr:uid="{15978717-E026-44C8-B067-1E9D2BBF7BA5}"/>
    <cellStyle name="Normal 3 2 4 6" xfId="1537" xr:uid="{00000000-0005-0000-0000-00002E000000}"/>
    <cellStyle name="Normal 3 2 4 6 2" xfId="4507" xr:uid="{B4BABC8D-FB8A-49B5-B1BC-B6BD2DD1263E}"/>
    <cellStyle name="Normal 3 2 4 6 2 2" xfId="16470" xr:uid="{28C903AC-08C6-4898-BCF4-4BAE5C1358E1}"/>
    <cellStyle name="Normal 3 2 4 6 2 3" xfId="22429" xr:uid="{E27CFDD0-0E29-47CD-A228-E5C97B82FEC9}"/>
    <cellStyle name="Normal 3 2 4 6 2 4" xfId="10487" xr:uid="{88B4183E-47EE-460F-9186-49E99D0B0432}"/>
    <cellStyle name="Normal 3 2 4 6 3" xfId="13500" xr:uid="{C95A7047-6B5B-4955-B605-548A9F1F11FA}"/>
    <cellStyle name="Normal 3 2 4 6 4" xfId="19459" xr:uid="{5DB355F3-6C9A-49FB-9063-FA517067511C}"/>
    <cellStyle name="Normal 3 2 4 6 5" xfId="7517" xr:uid="{A6682F6F-27E0-4B8E-A937-AB54B5C67357}"/>
    <cellStyle name="Normal 3 2 4 7" xfId="3063" xr:uid="{F86CD281-0734-465A-9C0E-80ED87C31C00}"/>
    <cellStyle name="Normal 3 2 4 7 2" xfId="15026" xr:uid="{3F29B9E5-46F0-41BF-B2D2-988B93B3CFEB}"/>
    <cellStyle name="Normal 3 2 4 7 3" xfId="20985" xr:uid="{721BEA99-A9F9-46FC-A556-B536166936A1}"/>
    <cellStyle name="Normal 3 2 4 7 4" xfId="9043" xr:uid="{0862BBD2-E605-48B8-A2B2-F5DFB7625A3D}"/>
    <cellStyle name="Normal 3 2 4 8" xfId="12056" xr:uid="{DBE7B309-9EBF-4661-9A3C-A4B5B241FE55}"/>
    <cellStyle name="Normal 3 2 4 9" xfId="18015" xr:uid="{66A31BF3-309E-435C-8853-C51480676C05}"/>
    <cellStyle name="Normal 3 2 5" xfId="151" xr:uid="{00000000-0005-0000-0000-00002E000000}"/>
    <cellStyle name="Normal 3 2 5 2" xfId="499" xr:uid="{00000000-0005-0000-0000-00002E000000}"/>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3" xfId="23557" xr:uid="{A69B2FE0-F64D-4E04-A93F-902FCE016BB0}"/>
    <cellStyle name="Normal 3 2 5 2 2 2 2 4" xfId="11615" xr:uid="{189705C7-5E66-4B1A-AD90-D6E9F9C5C88A}"/>
    <cellStyle name="Normal 3 2 5 2 2 2 3" xfId="14628" xr:uid="{BA21B544-93B1-4BA0-9907-415932CC02F4}"/>
    <cellStyle name="Normal 3 2 5 2 2 2 4" xfId="20587" xr:uid="{2D38978F-D459-4337-94C1-16B9E53D80F7}"/>
    <cellStyle name="Normal 3 2 5 2 2 2 5" xfId="8645" xr:uid="{9C77ADEB-D33D-4512-9D0D-567DC3D0E3E6}"/>
    <cellStyle name="Normal 3 2 5 2 2 3" xfId="4191" xr:uid="{DB25A75B-5A6F-44B3-889C-E8F2B651290D}"/>
    <cellStyle name="Normal 3 2 5 2 2 3 2" xfId="16154" xr:uid="{97D9DA22-8C21-46A7-A935-C8E7F8791CDD}"/>
    <cellStyle name="Normal 3 2 5 2 2 3 3" xfId="22113" xr:uid="{A94E83C4-C256-477E-BAE5-E76687D858C5}"/>
    <cellStyle name="Normal 3 2 5 2 2 3 4" xfId="10171" xr:uid="{05F335F0-3688-4543-8D49-516ADBCCA331}"/>
    <cellStyle name="Normal 3 2 5 2 2 4" xfId="13184" xr:uid="{B2A6C426-86EF-40AA-958B-FBA9A01EC5B8}"/>
    <cellStyle name="Normal 3 2 5 2 2 5" xfId="19143" xr:uid="{5B2B8FC6-7B91-4CA3-900D-C66F5D74D2E8}"/>
    <cellStyle name="Normal 3 2 5 2 2 6" xfId="7201" xr:uid="{C0FD3425-19E3-467D-9298-014B2763305D}"/>
    <cellStyle name="Normal 3 2 5 2 3" xfId="1943" xr:uid="{00000000-0005-0000-0000-00002E000000}"/>
    <cellStyle name="Normal 3 2 5 2 3 2" xfId="4913" xr:uid="{95441461-7993-4F01-B38F-9DF7B18199E9}"/>
    <cellStyle name="Normal 3 2 5 2 3 2 2" xfId="16876" xr:uid="{4E5661B8-50A9-49A9-8400-626E7ADDAEDA}"/>
    <cellStyle name="Normal 3 2 5 2 3 2 3" xfId="22835" xr:uid="{7423045F-9DA7-4462-A125-ABDDA4763A5B}"/>
    <cellStyle name="Normal 3 2 5 2 3 2 4" xfId="10893" xr:uid="{93ACC17B-60A3-4BAD-9CD0-605E3284EBCC}"/>
    <cellStyle name="Normal 3 2 5 2 3 3" xfId="13906" xr:uid="{9BAE9524-8D4A-4E76-A9B6-CAE830E13C78}"/>
    <cellStyle name="Normal 3 2 5 2 3 4" xfId="19865" xr:uid="{F598197A-C3CD-4433-B35A-3F0746D702C7}"/>
    <cellStyle name="Normal 3 2 5 2 3 5" xfId="7923" xr:uid="{9155597F-DC93-4268-800F-7209B0B9F750}"/>
    <cellStyle name="Normal 3 2 5 2 4" xfId="3469" xr:uid="{B6890C36-BCC7-43F2-9D14-561A0AC82821}"/>
    <cellStyle name="Normal 3 2 5 2 4 2" xfId="15432" xr:uid="{BDD0D8E9-DE6B-4E01-A52D-6153535591DE}"/>
    <cellStyle name="Normal 3 2 5 2 4 3" xfId="21391" xr:uid="{27567FB9-C5D8-4194-AF6A-D23F4199E07C}"/>
    <cellStyle name="Normal 3 2 5 2 4 4" xfId="9449" xr:uid="{53DFBB43-7125-4616-B9FB-345E33B6D928}"/>
    <cellStyle name="Normal 3 2 5 2 5" xfId="12462" xr:uid="{FFD3D6DE-9944-4A1E-B299-1CF38F8F8AF3}"/>
    <cellStyle name="Normal 3 2 5 2 6" xfId="18421" xr:uid="{10D62583-D3FE-4EFF-A280-4466C3D25052}"/>
    <cellStyle name="Normal 3 2 5 2 7" xfId="6479" xr:uid="{E674C675-6485-4849-B2E7-4B12F0577210}"/>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3" xfId="23209" xr:uid="{E6C5EB9E-70DE-45C5-910C-C5646A0BEDBF}"/>
    <cellStyle name="Normal 3 2 5 3 2 2 4" xfId="11267" xr:uid="{ACC3B345-2DE6-4099-A29D-F2C6553FB38D}"/>
    <cellStyle name="Normal 3 2 5 3 2 3" xfId="14280" xr:uid="{6D4B9259-FAE9-4CEE-BEA0-E5C67C97B09F}"/>
    <cellStyle name="Normal 3 2 5 3 2 4" xfId="20239" xr:uid="{E1B5F7C1-8520-4D2B-92F7-9F9E6F82A9A9}"/>
    <cellStyle name="Normal 3 2 5 3 2 5" xfId="8297" xr:uid="{50265882-4C30-491B-BF09-6A035447B111}"/>
    <cellStyle name="Normal 3 2 5 3 3" xfId="3843" xr:uid="{F0B755DF-123E-4ABB-A57C-74E3910B25FF}"/>
    <cellStyle name="Normal 3 2 5 3 3 2" xfId="15806" xr:uid="{BFCFC73E-4285-4079-AAE6-D9B0CDF13AA2}"/>
    <cellStyle name="Normal 3 2 5 3 3 3" xfId="21765" xr:uid="{3E333FEA-54C4-4528-AC03-BFF672A77A25}"/>
    <cellStyle name="Normal 3 2 5 3 3 4" xfId="9823" xr:uid="{2C4F09F7-5C83-43A3-8F6C-1A47C0C72023}"/>
    <cellStyle name="Normal 3 2 5 3 4" xfId="12836" xr:uid="{C6C0D019-6F18-4080-9287-3F5EA8EA61DC}"/>
    <cellStyle name="Normal 3 2 5 3 5" xfId="18795" xr:uid="{65012EBF-41C6-435D-93E1-562240D186FD}"/>
    <cellStyle name="Normal 3 2 5 3 6" xfId="6853" xr:uid="{E89C5CDD-4779-4A2E-A600-1F9BEDF12B66}"/>
    <cellStyle name="Normal 3 2 5 4" xfId="1595" xr:uid="{00000000-0005-0000-0000-00002E000000}"/>
    <cellStyle name="Normal 3 2 5 4 2" xfId="4565" xr:uid="{BB1BF3B6-105C-4083-9FAE-52AE7607C247}"/>
    <cellStyle name="Normal 3 2 5 4 2 2" xfId="16528" xr:uid="{6EDAD5EA-5346-4B1A-95CF-FF89DE9E6722}"/>
    <cellStyle name="Normal 3 2 5 4 2 3" xfId="22487" xr:uid="{41702DFD-4F59-4A89-8DC6-CD2F3BBB6125}"/>
    <cellStyle name="Normal 3 2 5 4 2 4" xfId="10545" xr:uid="{E6953CE6-33AC-4646-8570-DFB15D1912C2}"/>
    <cellStyle name="Normal 3 2 5 4 3" xfId="13558" xr:uid="{F4C85BC0-C1FB-4706-9DD8-A2EB02C9742E}"/>
    <cellStyle name="Normal 3 2 5 4 4" xfId="19517" xr:uid="{76983EE2-0FD6-4573-ADAD-72126602BC3E}"/>
    <cellStyle name="Normal 3 2 5 4 5" xfId="7575" xr:uid="{95A6C6AD-7016-4B42-83A9-FB52C351A25A}"/>
    <cellStyle name="Normal 3 2 5 5" xfId="3121" xr:uid="{1FDF4418-1E45-4F25-8BC2-0E340EA31AED}"/>
    <cellStyle name="Normal 3 2 5 5 2" xfId="15084" xr:uid="{48BD8743-3B60-4D7C-83F2-5FFEBCF9F435}"/>
    <cellStyle name="Normal 3 2 5 5 3" xfId="21043" xr:uid="{31F26571-F33C-4205-86DE-02DF5868320B}"/>
    <cellStyle name="Normal 3 2 5 5 4" xfId="9101" xr:uid="{69377E2A-EBA4-4CB6-AEFE-AEFBCFA889B5}"/>
    <cellStyle name="Normal 3 2 5 6" xfId="12114" xr:uid="{C317FE13-B2EA-45AC-AC68-057A27907885}"/>
    <cellStyle name="Normal 3 2 5 7" xfId="18073" xr:uid="{B872E15B-98FD-444F-91F9-3DFC656C97E0}"/>
    <cellStyle name="Normal 3 2 5 8" xfId="6131" xr:uid="{9335A7E9-AFE8-4998-B048-5A45D541345C}"/>
    <cellStyle name="Normal 3 2 6" xfId="267" xr:uid="{00000000-0005-0000-0000-00002E000000}"/>
    <cellStyle name="Normal 3 2 6 2" xfId="615" xr:uid="{00000000-0005-0000-0000-00002E000000}"/>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3" xfId="23673" xr:uid="{1816561C-C2C7-4091-9624-E84DFA4C1D66}"/>
    <cellStyle name="Normal 3 2 6 2 2 2 2 4" xfId="11731" xr:uid="{801977C3-2197-4F0E-A56F-0B266218F78C}"/>
    <cellStyle name="Normal 3 2 6 2 2 2 3" xfId="14744" xr:uid="{21B8379F-9573-4B85-B16C-1CF387BAE0D6}"/>
    <cellStyle name="Normal 3 2 6 2 2 2 4" xfId="20703" xr:uid="{413C246D-56AC-46FB-B30D-0E9D7B3155B9}"/>
    <cellStyle name="Normal 3 2 6 2 2 2 5" xfId="8761" xr:uid="{1C8B2F4B-DB2A-4F92-91E3-74722BA14DE7}"/>
    <cellStyle name="Normal 3 2 6 2 2 3" xfId="4307" xr:uid="{36590571-5B48-4101-8E9A-16B4332D16CF}"/>
    <cellStyle name="Normal 3 2 6 2 2 3 2" xfId="16270" xr:uid="{6A45D634-0586-4D87-A14D-8B461DB6E045}"/>
    <cellStyle name="Normal 3 2 6 2 2 3 3" xfId="22229" xr:uid="{0C4CE818-8D74-4F98-B325-BCAE41A2E913}"/>
    <cellStyle name="Normal 3 2 6 2 2 3 4" xfId="10287" xr:uid="{4E5F3DF2-EB0E-4805-9FD7-460BDB5090EF}"/>
    <cellStyle name="Normal 3 2 6 2 2 4" xfId="13300" xr:uid="{378A76B2-2526-4CE9-B677-E24FC0B420FD}"/>
    <cellStyle name="Normal 3 2 6 2 2 5" xfId="19259" xr:uid="{BE1D2E07-6A08-4707-BCAF-BE3A08616BCB}"/>
    <cellStyle name="Normal 3 2 6 2 2 6" xfId="7317" xr:uid="{942556E6-CD4B-40CE-98A8-9684A39104B4}"/>
    <cellStyle name="Normal 3 2 6 2 3" xfId="2059" xr:uid="{00000000-0005-0000-0000-00002E000000}"/>
    <cellStyle name="Normal 3 2 6 2 3 2" xfId="5029" xr:uid="{8BC8C182-A683-4BB4-88DE-6B4EBCC231F3}"/>
    <cellStyle name="Normal 3 2 6 2 3 2 2" xfId="16992" xr:uid="{3E72B831-A494-44E5-8AC3-887A3F818748}"/>
    <cellStyle name="Normal 3 2 6 2 3 2 3" xfId="22951" xr:uid="{97D83BE0-1D2F-4010-88E2-43688B03FF09}"/>
    <cellStyle name="Normal 3 2 6 2 3 2 4" xfId="11009" xr:uid="{67F109CB-DD88-41C6-AE4B-1E4DA83572A8}"/>
    <cellStyle name="Normal 3 2 6 2 3 3" xfId="14022" xr:uid="{BC239FE2-EBCD-4F1A-9E97-414F9E1CFD0F}"/>
    <cellStyle name="Normal 3 2 6 2 3 4" xfId="19981" xr:uid="{0221B925-69E3-4AEA-9229-97EF9F4075DB}"/>
    <cellStyle name="Normal 3 2 6 2 3 5" xfId="8039" xr:uid="{0C9609F2-65CB-44BD-9D4D-0F7DF62D038D}"/>
    <cellStyle name="Normal 3 2 6 2 4" xfId="3585" xr:uid="{8342CBAF-F93C-455C-A24C-9A0D7A44E53A}"/>
    <cellStyle name="Normal 3 2 6 2 4 2" xfId="15548" xr:uid="{E59A9BDB-68E2-4267-8358-EFD1B53A89FE}"/>
    <cellStyle name="Normal 3 2 6 2 4 3" xfId="21507" xr:uid="{08315260-BEEE-4AF5-BFD2-CF2FC1B3D005}"/>
    <cellStyle name="Normal 3 2 6 2 4 4" xfId="9565" xr:uid="{DA7B7B8A-0232-4D6B-B472-97A99A75FC25}"/>
    <cellStyle name="Normal 3 2 6 2 5" xfId="12578" xr:uid="{C7EC9A0E-CF10-4C5A-BEF3-637E4C51541F}"/>
    <cellStyle name="Normal 3 2 6 2 6" xfId="18537" xr:uid="{B1CA7BF5-4708-4F99-89E5-A74500CD34D0}"/>
    <cellStyle name="Normal 3 2 6 2 7" xfId="6595" xr:uid="{8A0751DC-A727-4ACD-9607-D813C8581B55}"/>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3" xfId="23325" xr:uid="{E685BCC7-3E5C-41A6-AD36-B81A927A3968}"/>
    <cellStyle name="Normal 3 2 6 3 2 2 4" xfId="11383" xr:uid="{D56467F1-1E88-46FC-8F46-B2B3AFD4CEF2}"/>
    <cellStyle name="Normal 3 2 6 3 2 3" xfId="14396" xr:uid="{627E778C-B5FE-4987-8C7A-30432F16F1E0}"/>
    <cellStyle name="Normal 3 2 6 3 2 4" xfId="20355" xr:uid="{EA775F4B-6DCE-482E-BB2F-275F2469F466}"/>
    <cellStyle name="Normal 3 2 6 3 2 5" xfId="8413" xr:uid="{C5BB33B7-6045-49E2-9CF6-3D81EF4DBE8F}"/>
    <cellStyle name="Normal 3 2 6 3 3" xfId="3959" xr:uid="{999AB357-6C20-4C26-AA2E-FB1CE9F6794D}"/>
    <cellStyle name="Normal 3 2 6 3 3 2" xfId="15922" xr:uid="{EDEEB49A-F6AE-40B6-A394-97558CAE66A0}"/>
    <cellStyle name="Normal 3 2 6 3 3 3" xfId="21881" xr:uid="{8E0BB3AA-11AD-40CC-A30F-6537F2F3CB9C}"/>
    <cellStyle name="Normal 3 2 6 3 3 4" xfId="9939" xr:uid="{0E17DADF-DDAD-42CC-93D5-D9FA89264F35}"/>
    <cellStyle name="Normal 3 2 6 3 4" xfId="12952" xr:uid="{1082AD07-5139-483F-9384-2C50C48010AD}"/>
    <cellStyle name="Normal 3 2 6 3 5" xfId="18911" xr:uid="{E31CBD2A-BDAC-4D7B-95F4-F8488CA040A6}"/>
    <cellStyle name="Normal 3 2 6 3 6" xfId="6969" xr:uid="{DB59A5B9-82E0-4E3D-B7DB-DBD9B3E275BA}"/>
    <cellStyle name="Normal 3 2 6 4" xfId="1711" xr:uid="{00000000-0005-0000-0000-00002E000000}"/>
    <cellStyle name="Normal 3 2 6 4 2" xfId="4681" xr:uid="{F9A9B32F-6AEF-4B29-B322-A97EEBE0FA48}"/>
    <cellStyle name="Normal 3 2 6 4 2 2" xfId="16644" xr:uid="{01AE61AF-824D-4B84-B126-16C6AC8E932C}"/>
    <cellStyle name="Normal 3 2 6 4 2 3" xfId="22603" xr:uid="{B298D16B-DBD2-4946-B48C-F4A08AE9DC81}"/>
    <cellStyle name="Normal 3 2 6 4 2 4" xfId="10661" xr:uid="{893179B6-3A70-4930-8BE6-3778B23BCACE}"/>
    <cellStyle name="Normal 3 2 6 4 3" xfId="13674" xr:uid="{CE000612-D45A-46A7-8CE2-58866E5E1139}"/>
    <cellStyle name="Normal 3 2 6 4 4" xfId="19633" xr:uid="{C122F4CA-7322-430E-9453-9121FA68CE79}"/>
    <cellStyle name="Normal 3 2 6 4 5" xfId="7691" xr:uid="{E4E5E2D5-99F4-4F22-93AA-626459C26C7C}"/>
    <cellStyle name="Normal 3 2 6 5" xfId="3237" xr:uid="{798CD7FA-AE2E-40E7-B62F-077BC605ED4C}"/>
    <cellStyle name="Normal 3 2 6 5 2" xfId="15200" xr:uid="{A183377B-9C91-44C8-9FC8-B3790117E7AE}"/>
    <cellStyle name="Normal 3 2 6 5 3" xfId="21159" xr:uid="{B7F7789C-BD1B-4DE1-9954-48D288F76801}"/>
    <cellStyle name="Normal 3 2 6 5 4" xfId="9217" xr:uid="{0BF1C74D-91A7-4BED-9BD1-D5F903E1EFB1}"/>
    <cellStyle name="Normal 3 2 6 6" xfId="12230" xr:uid="{69A499C5-9C7B-41F1-A72D-A305BC15EC7B}"/>
    <cellStyle name="Normal 3 2 6 7" xfId="18189" xr:uid="{A7028131-1409-478C-8C9A-B2FC3AC687FA}"/>
    <cellStyle name="Normal 3 2 6 8" xfId="6247" xr:uid="{8F0B5066-D031-44D8-8451-E88D377989A7}"/>
    <cellStyle name="Normal 3 2 7" xfId="383" xr:uid="{00000000-0005-0000-0000-00002E000000}"/>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3" xfId="23441" xr:uid="{5D1C52C3-0981-436F-980E-7187EBDA03BE}"/>
    <cellStyle name="Normal 3 2 7 2 2 2 4" xfId="11499" xr:uid="{9B9EAE61-9F38-407C-AFBC-0A4688F3A459}"/>
    <cellStyle name="Normal 3 2 7 2 2 3" xfId="14512" xr:uid="{900FBF58-B568-4D11-BC20-EA832CC65821}"/>
    <cellStyle name="Normal 3 2 7 2 2 4" xfId="20471" xr:uid="{1888A2A5-324E-4DEC-BFCE-48FE020317E6}"/>
    <cellStyle name="Normal 3 2 7 2 2 5" xfId="8529" xr:uid="{713DC6E7-ADBB-412A-AD5E-735EB8D5826F}"/>
    <cellStyle name="Normal 3 2 7 2 3" xfId="4075" xr:uid="{2123ACF3-DD44-4D4E-AF3D-72B07AB3EC17}"/>
    <cellStyle name="Normal 3 2 7 2 3 2" xfId="16038" xr:uid="{3DAA5C1F-DC5D-43DA-B1C9-A6731FA55F42}"/>
    <cellStyle name="Normal 3 2 7 2 3 3" xfId="21997" xr:uid="{C33AB8F8-98D8-4E70-9390-3B94510A64DA}"/>
    <cellStyle name="Normal 3 2 7 2 3 4" xfId="10055" xr:uid="{FD98A635-171B-4D4B-8728-1301E2314AD8}"/>
    <cellStyle name="Normal 3 2 7 2 4" xfId="13068" xr:uid="{2C44E05A-CEA9-4D83-9A35-D7BA1DE2EDC2}"/>
    <cellStyle name="Normal 3 2 7 2 5" xfId="19027" xr:uid="{4A77EA6B-12AF-4DEB-981D-D25E73101D44}"/>
    <cellStyle name="Normal 3 2 7 2 6" xfId="7085" xr:uid="{F9A0E3A4-CEE2-4148-AB6E-665E0204AAC2}"/>
    <cellStyle name="Normal 3 2 7 3" xfId="1827" xr:uid="{00000000-0005-0000-0000-00002E000000}"/>
    <cellStyle name="Normal 3 2 7 3 2" xfId="4797" xr:uid="{15C8F568-AD84-4AA2-B1DB-F71745431D38}"/>
    <cellStyle name="Normal 3 2 7 3 2 2" xfId="16760" xr:uid="{48120389-2B8D-47A8-8706-F2AED1C1C3BA}"/>
    <cellStyle name="Normal 3 2 7 3 2 3" xfId="22719" xr:uid="{0EDD1030-0D9D-43B3-B94E-10D3E95A06E7}"/>
    <cellStyle name="Normal 3 2 7 3 2 4" xfId="10777" xr:uid="{F90FC59A-9AEB-4347-B23F-6E3BF49EDF31}"/>
    <cellStyle name="Normal 3 2 7 3 3" xfId="13790" xr:uid="{46187F70-920F-43AC-A3ED-3E7C9472EB93}"/>
    <cellStyle name="Normal 3 2 7 3 4" xfId="19749" xr:uid="{886A0862-0FC9-474F-8056-E294608B25FE}"/>
    <cellStyle name="Normal 3 2 7 3 5" xfId="7807" xr:uid="{0AFF13BB-4A5C-433D-B1E7-328BC4B729F0}"/>
    <cellStyle name="Normal 3 2 7 4" xfId="3353" xr:uid="{165184B6-040E-486F-8073-A753B4289065}"/>
    <cellStyle name="Normal 3 2 7 4 2" xfId="15316" xr:uid="{E50CA978-466E-40A5-B308-9DAE8757ED79}"/>
    <cellStyle name="Normal 3 2 7 4 3" xfId="21275" xr:uid="{157D1D90-63E4-4624-9985-AE08643EE222}"/>
    <cellStyle name="Normal 3 2 7 4 4" xfId="9333" xr:uid="{9F73B650-6D24-47E6-95D6-B8A3E899E8A8}"/>
    <cellStyle name="Normal 3 2 7 5" xfId="12346" xr:uid="{B0C22D5A-0BF7-4953-85D0-BA9EE756688C}"/>
    <cellStyle name="Normal 3 2 7 6" xfId="18305" xr:uid="{BF847D19-457B-483D-8134-AB040685C164}"/>
    <cellStyle name="Normal 3 2 7 7" xfId="6363" xr:uid="{68794B15-7CF3-4B32-BE39-7AA88C8C31A0}"/>
    <cellStyle name="Normal 3 2 8" xfId="735" xr:uid="{00000000-0005-0000-0000-000008000000}"/>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3" xfId="23793" xr:uid="{8C5BFA92-BCDF-4689-B29D-22F82388BF57}"/>
    <cellStyle name="Normal 3 2 8 2 2 2 4" xfId="11851" xr:uid="{B47DB302-5144-4758-A914-472B81659B64}"/>
    <cellStyle name="Normal 3 2 8 2 2 3" xfId="14864" xr:uid="{25FA583A-2EB5-4A69-AB18-A4994A2ABA99}"/>
    <cellStyle name="Normal 3 2 8 2 2 4" xfId="20823" xr:uid="{4B639881-8188-4D3E-BCEF-2EE6FFA0F366}"/>
    <cellStyle name="Normal 3 2 8 2 2 5" xfId="8881" xr:uid="{65D36613-3754-430D-88D5-A48389F62FCC}"/>
    <cellStyle name="Normal 3 2 8 2 3" xfId="4427" xr:uid="{7908B12D-9C7D-436F-B25E-7FD1989FC56F}"/>
    <cellStyle name="Normal 3 2 8 2 3 2" xfId="16390" xr:uid="{916A528D-02A3-44B2-A301-45F7AD296FB9}"/>
    <cellStyle name="Normal 3 2 8 2 3 3" xfId="22349" xr:uid="{F6861286-3CD4-4B15-BF63-C9E28B184769}"/>
    <cellStyle name="Normal 3 2 8 2 3 4" xfId="10407" xr:uid="{68ECA3AE-4689-4445-B95B-4CED9D737FC2}"/>
    <cellStyle name="Normal 3 2 8 2 4" xfId="13420" xr:uid="{B445D1C1-84AC-4ACF-A5ED-97FDBC7C6F47}"/>
    <cellStyle name="Normal 3 2 8 2 5" xfId="19379" xr:uid="{2E1B76EE-E2C0-4645-8D38-9AB6FDDD2579}"/>
    <cellStyle name="Normal 3 2 8 2 6" xfId="7437" xr:uid="{61D0A48C-D9A4-4EBB-81D5-11265A31FAA0}"/>
    <cellStyle name="Normal 3 2 8 3" xfId="2179" xr:uid="{00000000-0005-0000-0000-000008000000}"/>
    <cellStyle name="Normal 3 2 8 3 2" xfId="5149" xr:uid="{81CDD374-7886-41BC-945F-C46C3E5C42D6}"/>
    <cellStyle name="Normal 3 2 8 3 2 2" xfId="17112" xr:uid="{645E436E-05D7-4D62-85FB-798B959F1B08}"/>
    <cellStyle name="Normal 3 2 8 3 2 3" xfId="23071" xr:uid="{861EA36B-4738-4EFA-8554-B155766FAEB2}"/>
    <cellStyle name="Normal 3 2 8 3 2 4" xfId="11129" xr:uid="{AC6AC4B7-0CA7-402D-83BD-C3E671A32217}"/>
    <cellStyle name="Normal 3 2 8 3 3" xfId="14142" xr:uid="{DE76D5E5-E2A5-41C7-A137-05EEA7101B09}"/>
    <cellStyle name="Normal 3 2 8 3 4" xfId="20101" xr:uid="{66E57D63-0146-481B-BD3A-9F5D1927DDD7}"/>
    <cellStyle name="Normal 3 2 8 3 5" xfId="8159" xr:uid="{C6315D47-EC81-4AF4-A845-E5E608A799C0}"/>
    <cellStyle name="Normal 3 2 8 4" xfId="3705" xr:uid="{87B8ED52-3AD5-4E6E-B137-A7C94BE083E2}"/>
    <cellStyle name="Normal 3 2 8 4 2" xfId="15668" xr:uid="{3B9DC534-086C-42C6-B8EB-820A5059BCA4}"/>
    <cellStyle name="Normal 3 2 8 4 3" xfId="21627" xr:uid="{95644D56-53D9-47CB-9547-738DE97206DB}"/>
    <cellStyle name="Normal 3 2 8 4 4" xfId="9685" xr:uid="{B3ACA0A6-9ACC-468B-AA7D-71970A1CB200}"/>
    <cellStyle name="Normal 3 2 8 5" xfId="12698" xr:uid="{87366F28-5039-41A1-85E5-4F5A613E8C0B}"/>
    <cellStyle name="Normal 3 2 8 6" xfId="18657" xr:uid="{D308A983-0B6A-4422-BFEC-BDD0703E91E1}"/>
    <cellStyle name="Normal 3 2 8 7" xfId="6715" xr:uid="{B27D9953-9FFA-415C-ACBC-3BF2E4CF9C58}"/>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3" xfId="23093" xr:uid="{82AF8E3F-ED76-48E3-8997-C60CFC389DF3}"/>
    <cellStyle name="Normal 3 2 9 2 2 4" xfId="11151" xr:uid="{70397C0B-B007-4F72-A8AA-3239252144B1}"/>
    <cellStyle name="Normal 3 2 9 2 3" xfId="14164" xr:uid="{ED549648-A958-4E34-9F88-46941253E705}"/>
    <cellStyle name="Normal 3 2 9 2 4" xfId="20123" xr:uid="{1D489669-DEA9-41CC-A723-0848DF821FEF}"/>
    <cellStyle name="Normal 3 2 9 2 5" xfId="8181" xr:uid="{F8CD6178-6D30-4CD1-B173-322E81D188D5}"/>
    <cellStyle name="Normal 3 2 9 3" xfId="3727" xr:uid="{A6A1BB60-8ED5-4197-91C1-F6066102A87D}"/>
    <cellStyle name="Normal 3 2 9 3 2" xfId="15690" xr:uid="{D4EE4A6C-FE97-49FE-8510-EF27EB1AF4A2}"/>
    <cellStyle name="Normal 3 2 9 3 3" xfId="21649" xr:uid="{853185B1-9E8E-48FA-B6C4-24AD00964A51}"/>
    <cellStyle name="Normal 3 2 9 3 4" xfId="9707" xr:uid="{8EA94126-DF83-4976-B751-B01ACC5199A9}"/>
    <cellStyle name="Normal 3 2 9 4" xfId="12720" xr:uid="{6921F02D-B525-4E07-950B-0FDC7AEC153C}"/>
    <cellStyle name="Normal 3 2 9 5" xfId="18679" xr:uid="{9D4E2D65-B441-4FBB-9294-5264BE5FAF7A}"/>
    <cellStyle name="Normal 3 2 9 6" xfId="6737" xr:uid="{674D0F65-D51C-46D6-BEC2-744DBB13A619}"/>
    <cellStyle name="Normal 3 3" xfId="56" xr:uid="{00000000-0005-0000-0000-000030000000}"/>
    <cellStyle name="Normal 3 3 10" xfId="12019" xr:uid="{E7B0BB5D-0587-4A90-AF7F-7674469897BC}"/>
    <cellStyle name="Normal 3 3 11" xfId="17978" xr:uid="{C6E14E3F-B82C-443D-8733-746E4C56B167}"/>
    <cellStyle name="Normal 3 3 12" xfId="6036" xr:uid="{B05D275E-6D39-4F3B-9F2C-C750193BC407}"/>
    <cellStyle name="Normal 3 3 2" xfId="114" xr:uid="{00000000-0005-0000-0000-000030000000}"/>
    <cellStyle name="Normal 3 3 2 10" xfId="6094" xr:uid="{45BCA8E9-3F52-41ED-AD59-B9A58BDBA033}"/>
    <cellStyle name="Normal 3 3 2 2" xfId="230" xr:uid="{00000000-0005-0000-0000-000030000000}"/>
    <cellStyle name="Normal 3 3 2 2 2" xfId="578" xr:uid="{00000000-0005-0000-0000-000030000000}"/>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3" xfId="23636" xr:uid="{2E2E9AF4-6629-4AA3-9CA0-C309EB07077E}"/>
    <cellStyle name="Normal 3 3 2 2 2 2 2 2 4" xfId="11694" xr:uid="{7CB56287-8A41-4B03-922D-1532AD0CAAD6}"/>
    <cellStyle name="Normal 3 3 2 2 2 2 2 3" xfId="14707" xr:uid="{EE3DE269-D513-4146-A70B-215516979753}"/>
    <cellStyle name="Normal 3 3 2 2 2 2 2 4" xfId="20666" xr:uid="{ED4DD9E6-17EC-44B2-8170-69EDE3B622B8}"/>
    <cellStyle name="Normal 3 3 2 2 2 2 2 5" xfId="8724" xr:uid="{16DC53ED-A96E-4492-B475-C44CDA1E1240}"/>
    <cellStyle name="Normal 3 3 2 2 2 2 3" xfId="4270" xr:uid="{156D66BE-393C-4238-9421-B2AC49EE6599}"/>
    <cellStyle name="Normal 3 3 2 2 2 2 3 2" xfId="16233" xr:uid="{435F8517-3831-43D1-A786-B4D6FF5772E1}"/>
    <cellStyle name="Normal 3 3 2 2 2 2 3 3" xfId="22192" xr:uid="{924DD88D-6AFF-447E-A7C1-48BA5499F812}"/>
    <cellStyle name="Normal 3 3 2 2 2 2 3 4" xfId="10250" xr:uid="{FD2A7F93-1854-4A31-BF92-E4F3CBA15D66}"/>
    <cellStyle name="Normal 3 3 2 2 2 2 4" xfId="13263" xr:uid="{20030DB1-4FCC-4680-8B4D-B04671477CDD}"/>
    <cellStyle name="Normal 3 3 2 2 2 2 5" xfId="19222" xr:uid="{76054862-6589-4680-AD0E-48BC5DB9419E}"/>
    <cellStyle name="Normal 3 3 2 2 2 2 6" xfId="7280" xr:uid="{5C113B16-B449-4185-9720-4CD450352D01}"/>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3" xfId="22914" xr:uid="{0CCBEEB1-F8A7-4B61-8F82-5994D1D32333}"/>
    <cellStyle name="Normal 3 3 2 2 2 3 2 4" xfId="10972" xr:uid="{D372C20D-A740-4BDE-980B-90679C64CF5F}"/>
    <cellStyle name="Normal 3 3 2 2 2 3 3" xfId="13985" xr:uid="{CF6C9E4B-1D8B-4E7E-B397-723E5300A1BB}"/>
    <cellStyle name="Normal 3 3 2 2 2 3 4" xfId="19944" xr:uid="{AC4DE2EF-639F-4129-A4ED-1E37077FBA0F}"/>
    <cellStyle name="Normal 3 3 2 2 2 3 5" xfId="8002" xr:uid="{0A90E934-8D68-485D-85E2-E3C8E1B9B000}"/>
    <cellStyle name="Normal 3 3 2 2 2 4" xfId="3548" xr:uid="{E7B19705-9FEA-4AA2-9EBC-683FEF03F704}"/>
    <cellStyle name="Normal 3 3 2 2 2 4 2" xfId="15511" xr:uid="{0A038258-5224-4CDF-B7C1-69BF3C75A40B}"/>
    <cellStyle name="Normal 3 3 2 2 2 4 3" xfId="21470" xr:uid="{9A36A12A-62A7-4FD1-8496-CC3DD9392994}"/>
    <cellStyle name="Normal 3 3 2 2 2 4 4" xfId="9528" xr:uid="{E5D47223-5EB5-4BEC-9274-8E512911665D}"/>
    <cellStyle name="Normal 3 3 2 2 2 5" xfId="12541" xr:uid="{D84D6D3C-B8FC-44F3-88E4-8E5263BF773D}"/>
    <cellStyle name="Normal 3 3 2 2 2 6" xfId="18500" xr:uid="{4138D563-AFC8-40C4-A60E-B00053D1EF05}"/>
    <cellStyle name="Normal 3 3 2 2 2 7" xfId="6558" xr:uid="{CE664BE8-0BF0-4409-9234-0B5840E7A03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3" xfId="23288" xr:uid="{B7C57BE0-80D6-4CC3-AC65-117743C8C335}"/>
    <cellStyle name="Normal 3 3 2 2 3 2 2 4" xfId="11346" xr:uid="{BA9D5EE2-34E3-41E7-BDE7-F8B76B85E2BE}"/>
    <cellStyle name="Normal 3 3 2 2 3 2 3" xfId="14359" xr:uid="{1CE7570C-36D4-4470-8A35-6733656D388E}"/>
    <cellStyle name="Normal 3 3 2 2 3 2 4" xfId="20318" xr:uid="{5BB9A97C-AB6E-429A-BF92-182143FB0F29}"/>
    <cellStyle name="Normal 3 3 2 2 3 2 5" xfId="8376" xr:uid="{D251718D-D94F-47B4-9DA7-0F0DD54970DF}"/>
    <cellStyle name="Normal 3 3 2 2 3 3" xfId="3922" xr:uid="{51604790-E12C-4B07-B790-CD478FAE0011}"/>
    <cellStyle name="Normal 3 3 2 2 3 3 2" xfId="15885" xr:uid="{DA8A23B7-BF3C-4819-93E4-468BCCE30574}"/>
    <cellStyle name="Normal 3 3 2 2 3 3 3" xfId="21844" xr:uid="{D2703B23-A401-4903-BAA8-4870BFB48D4A}"/>
    <cellStyle name="Normal 3 3 2 2 3 3 4" xfId="9902" xr:uid="{BFEFC54B-FB08-4C23-A4A3-AEBA8F748A09}"/>
    <cellStyle name="Normal 3 3 2 2 3 4" xfId="12915" xr:uid="{B9E53734-A77A-49D2-949D-9E1B2EE47BD5}"/>
    <cellStyle name="Normal 3 3 2 2 3 5" xfId="18874" xr:uid="{0B6C1378-03D8-4E53-A826-6B809D2C29C8}"/>
    <cellStyle name="Normal 3 3 2 2 3 6" xfId="6932" xr:uid="{E63D2467-A1E8-407D-9DC1-996866834A64}"/>
    <cellStyle name="Normal 3 3 2 2 4" xfId="1674" xr:uid="{00000000-0005-0000-0000-000030000000}"/>
    <cellStyle name="Normal 3 3 2 2 4 2" xfId="4644" xr:uid="{6E74D3E2-274F-4ACF-8043-0C0006AFC734}"/>
    <cellStyle name="Normal 3 3 2 2 4 2 2" xfId="16607" xr:uid="{0E591B84-233A-4C36-9D3B-D897D4D21715}"/>
    <cellStyle name="Normal 3 3 2 2 4 2 3" xfId="22566" xr:uid="{E3BBC0ED-03F5-42D1-B776-2644188C683D}"/>
    <cellStyle name="Normal 3 3 2 2 4 2 4" xfId="10624" xr:uid="{557C0584-85E4-48C9-91C1-2733923DBE92}"/>
    <cellStyle name="Normal 3 3 2 2 4 3" xfId="13637" xr:uid="{244F8FDC-0B78-403B-A6DC-682B31F32586}"/>
    <cellStyle name="Normal 3 3 2 2 4 4" xfId="19596" xr:uid="{591CF092-4BEE-4548-99A6-467BDDABEE2D}"/>
    <cellStyle name="Normal 3 3 2 2 4 5" xfId="7654" xr:uid="{255B0E26-F81D-4DF4-9214-A8B7EB2A8A0F}"/>
    <cellStyle name="Normal 3 3 2 2 5" xfId="3200" xr:uid="{1B394083-24F9-4767-8E19-5C06D02AD4D3}"/>
    <cellStyle name="Normal 3 3 2 2 5 2" xfId="15163" xr:uid="{E1D27AE6-E645-4387-8DB2-0342FFCBA8FA}"/>
    <cellStyle name="Normal 3 3 2 2 5 3" xfId="21122" xr:uid="{BDA40EDD-D4A8-4FB1-98DB-991A50AEBCD4}"/>
    <cellStyle name="Normal 3 3 2 2 5 4" xfId="9180" xr:uid="{8DAF0756-E14B-4E72-84E0-798AFD1FDC17}"/>
    <cellStyle name="Normal 3 3 2 2 6" xfId="12193" xr:uid="{A7E3FCE1-C5FB-4D73-8F82-C701514CD47F}"/>
    <cellStyle name="Normal 3 3 2 2 7" xfId="18152" xr:uid="{FBB93FB1-AD9B-4AED-BE3F-D429A107BD4B}"/>
    <cellStyle name="Normal 3 3 2 2 8" xfId="6210" xr:uid="{01C636D5-B190-42BA-8DAE-2B7D1EB3AB60}"/>
    <cellStyle name="Normal 3 3 2 3" xfId="346" xr:uid="{00000000-0005-0000-0000-000030000000}"/>
    <cellStyle name="Normal 3 3 2 3 2" xfId="694" xr:uid="{00000000-0005-0000-0000-000030000000}"/>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3" xfId="23752" xr:uid="{D0CC4142-1BDA-4990-8FB6-C0A92C31ED6E}"/>
    <cellStyle name="Normal 3 3 2 3 2 2 2 2 4" xfId="11810" xr:uid="{BF167A87-86E6-413A-A0BC-2417FA1360EE}"/>
    <cellStyle name="Normal 3 3 2 3 2 2 2 3" xfId="14823" xr:uid="{BAFD39FC-B889-4A98-A4D1-A759DB34412B}"/>
    <cellStyle name="Normal 3 3 2 3 2 2 2 4" xfId="20782" xr:uid="{63AB350F-C3DC-4389-8A57-FA7964307C92}"/>
    <cellStyle name="Normal 3 3 2 3 2 2 2 5" xfId="8840" xr:uid="{CAD4F27A-E2CD-4B80-8DD1-2E6FF781BFFF}"/>
    <cellStyle name="Normal 3 3 2 3 2 2 3" xfId="4386" xr:uid="{41645EEF-3ADF-424E-84E3-96DE889E263D}"/>
    <cellStyle name="Normal 3 3 2 3 2 2 3 2" xfId="16349" xr:uid="{27D94911-41FF-4C38-BBD7-F597A558D3CB}"/>
    <cellStyle name="Normal 3 3 2 3 2 2 3 3" xfId="22308" xr:uid="{E730002E-A28D-4460-BD19-7E9AC2E6E2A5}"/>
    <cellStyle name="Normal 3 3 2 3 2 2 3 4" xfId="10366" xr:uid="{8DD96309-73BA-4E84-879A-DA3A7561296E}"/>
    <cellStyle name="Normal 3 3 2 3 2 2 4" xfId="13379" xr:uid="{6685B990-26B9-4969-A2C0-44F23A3C6FB0}"/>
    <cellStyle name="Normal 3 3 2 3 2 2 5" xfId="19338" xr:uid="{D30CCC4D-A288-4995-9055-82FA2A8996A9}"/>
    <cellStyle name="Normal 3 3 2 3 2 2 6" xfId="7396" xr:uid="{69E369DD-5A64-4697-9560-8B1EC7A0FC5A}"/>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3" xfId="23030" xr:uid="{605D6932-731D-4959-B3A5-06EDB3D25A34}"/>
    <cellStyle name="Normal 3 3 2 3 2 3 2 4" xfId="11088" xr:uid="{A31170FA-DAFA-441B-8285-B2AC175730E6}"/>
    <cellStyle name="Normal 3 3 2 3 2 3 3" xfId="14101" xr:uid="{798A121A-3FEC-4F37-A135-235DABD9B334}"/>
    <cellStyle name="Normal 3 3 2 3 2 3 4" xfId="20060" xr:uid="{3D24FC5D-EABF-43DF-B648-A4ECE4B2698C}"/>
    <cellStyle name="Normal 3 3 2 3 2 3 5" xfId="8118" xr:uid="{EC3FF51D-F0C7-4871-A048-EB36BC880B6D}"/>
    <cellStyle name="Normal 3 3 2 3 2 4" xfId="3664" xr:uid="{B25933FD-FD94-430E-9B9B-CCF4A92C7749}"/>
    <cellStyle name="Normal 3 3 2 3 2 4 2" xfId="15627" xr:uid="{FD5C43C2-BB1B-4765-96B7-E5C6ED7D8517}"/>
    <cellStyle name="Normal 3 3 2 3 2 4 3" xfId="21586" xr:uid="{AA4993A0-4231-4C5E-927B-8F07E6D5DB78}"/>
    <cellStyle name="Normal 3 3 2 3 2 4 4" xfId="9644" xr:uid="{AB4406BB-1DB9-44CE-A96B-3BFDFA6F944B}"/>
    <cellStyle name="Normal 3 3 2 3 2 5" xfId="12657" xr:uid="{B7FCE956-278E-408B-A3AC-126D72E2DFEF}"/>
    <cellStyle name="Normal 3 3 2 3 2 6" xfId="18616" xr:uid="{452B1C66-9EC9-419E-AA70-234D52C142CD}"/>
    <cellStyle name="Normal 3 3 2 3 2 7" xfId="6674" xr:uid="{A9787881-3821-4A30-8F12-7297CCBFD520}"/>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3" xfId="23404" xr:uid="{41DC9F90-C79F-4FA6-AD47-E1E5E1008F47}"/>
    <cellStyle name="Normal 3 3 2 3 3 2 2 4" xfId="11462" xr:uid="{4AD1D5DE-198B-4047-BA33-B8F44AC80C9A}"/>
    <cellStyle name="Normal 3 3 2 3 3 2 3" xfId="14475" xr:uid="{78D50A87-483C-4D9E-B21E-82EA95CF4A5B}"/>
    <cellStyle name="Normal 3 3 2 3 3 2 4" xfId="20434" xr:uid="{062AA4C7-AE2F-44BC-A47F-1D35FCAB57C2}"/>
    <cellStyle name="Normal 3 3 2 3 3 2 5" xfId="8492" xr:uid="{495CC6BF-4775-4694-8234-BFBA8058ACE1}"/>
    <cellStyle name="Normal 3 3 2 3 3 3" xfId="4038" xr:uid="{AC8F89F6-E163-4C09-B82C-F64558B2B206}"/>
    <cellStyle name="Normal 3 3 2 3 3 3 2" xfId="16001" xr:uid="{304BFC0C-BDE4-40DE-AC47-F9B7555FFF2F}"/>
    <cellStyle name="Normal 3 3 2 3 3 3 3" xfId="21960" xr:uid="{A31732E7-F6A7-48F5-9463-598D8ED4FF5E}"/>
    <cellStyle name="Normal 3 3 2 3 3 3 4" xfId="10018" xr:uid="{61015DFD-39FA-4D7F-95B6-8A067B9119A1}"/>
    <cellStyle name="Normal 3 3 2 3 3 4" xfId="13031" xr:uid="{A66C6990-EAD7-41A1-99A9-034987635E6F}"/>
    <cellStyle name="Normal 3 3 2 3 3 5" xfId="18990" xr:uid="{7F3A00E5-D919-420D-84F2-815E5376F8E4}"/>
    <cellStyle name="Normal 3 3 2 3 3 6" xfId="7048" xr:uid="{F9BE023D-AC34-4AE7-B378-E888A60469CC}"/>
    <cellStyle name="Normal 3 3 2 3 4" xfId="1790" xr:uid="{00000000-0005-0000-0000-000030000000}"/>
    <cellStyle name="Normal 3 3 2 3 4 2" xfId="4760" xr:uid="{05F4E0CE-72D6-4C05-BCE7-E8B63CC54195}"/>
    <cellStyle name="Normal 3 3 2 3 4 2 2" xfId="16723" xr:uid="{8821061B-3C75-481F-AF6E-6E36034ED111}"/>
    <cellStyle name="Normal 3 3 2 3 4 2 3" xfId="22682" xr:uid="{8DF9D80F-3C38-41F0-8C25-4AEB1A4F2382}"/>
    <cellStyle name="Normal 3 3 2 3 4 2 4" xfId="10740" xr:uid="{E8A6F295-A320-4262-A5DC-40FAFB5A00EF}"/>
    <cellStyle name="Normal 3 3 2 3 4 3" xfId="13753" xr:uid="{4029F42E-8DB6-4C0A-8E65-DFDCE104DAC2}"/>
    <cellStyle name="Normal 3 3 2 3 4 4" xfId="19712" xr:uid="{874EC982-2F7B-48DA-B0FC-6371B1304F50}"/>
    <cellStyle name="Normal 3 3 2 3 4 5" xfId="7770" xr:uid="{349348F9-F65B-46B3-A27F-42769951E722}"/>
    <cellStyle name="Normal 3 3 2 3 5" xfId="3316" xr:uid="{CB309DD1-7B16-4FA2-AA7F-61FC2F2CB9D4}"/>
    <cellStyle name="Normal 3 3 2 3 5 2" xfId="15279" xr:uid="{7E0AEE42-3EB7-416D-A974-42F0C63C2072}"/>
    <cellStyle name="Normal 3 3 2 3 5 3" xfId="21238" xr:uid="{2FF168D7-FF6F-4A14-B89F-746508C644BA}"/>
    <cellStyle name="Normal 3 3 2 3 5 4" xfId="9296" xr:uid="{5215A944-9DDC-49CD-AC04-186E3B3C6DA1}"/>
    <cellStyle name="Normal 3 3 2 3 6" xfId="12309" xr:uid="{39D1CE91-07A4-4ECA-8DC0-3CDCF688CFE8}"/>
    <cellStyle name="Normal 3 3 2 3 7" xfId="18268" xr:uid="{25DA77ED-2249-4732-80BC-7A0C326D21E2}"/>
    <cellStyle name="Normal 3 3 2 3 8" xfId="6326" xr:uid="{FCF688D1-0705-4A94-ACE2-0774B2F54296}"/>
    <cellStyle name="Normal 3 3 2 4" xfId="462" xr:uid="{00000000-0005-0000-0000-000030000000}"/>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3" xfId="23520" xr:uid="{D2FF1074-F7F8-483C-A349-4414969F8EB1}"/>
    <cellStyle name="Normal 3 3 2 4 2 2 2 4" xfId="11578" xr:uid="{6224DF92-884D-42AF-9CA5-D3861938E7EB}"/>
    <cellStyle name="Normal 3 3 2 4 2 2 3" xfId="14591" xr:uid="{780823E7-93E2-4A18-BFE1-FA90F1CDFE64}"/>
    <cellStyle name="Normal 3 3 2 4 2 2 4" xfId="20550" xr:uid="{FB8DAD66-B818-499C-8459-401411DA76FF}"/>
    <cellStyle name="Normal 3 3 2 4 2 2 5" xfId="8608" xr:uid="{020CC2AB-EC40-4AD3-B0C2-C9A7D8D5E991}"/>
    <cellStyle name="Normal 3 3 2 4 2 3" xfId="4154" xr:uid="{AF62157D-A7AA-4D6A-B685-07838F2BAE98}"/>
    <cellStyle name="Normal 3 3 2 4 2 3 2" xfId="16117" xr:uid="{44E87C65-219A-49AF-B0CE-81731E74D1AE}"/>
    <cellStyle name="Normal 3 3 2 4 2 3 3" xfId="22076" xr:uid="{179A0EBA-50B7-4C2D-A6E9-B680F80A5FDB}"/>
    <cellStyle name="Normal 3 3 2 4 2 3 4" xfId="10134" xr:uid="{93705570-2907-4CD6-8A02-0590D9F4FE9C}"/>
    <cellStyle name="Normal 3 3 2 4 2 4" xfId="13147" xr:uid="{B95682BE-B6E7-45FA-B7C7-72137298414D}"/>
    <cellStyle name="Normal 3 3 2 4 2 5" xfId="19106" xr:uid="{566271E1-28AC-45E7-83FA-E1A048B2529A}"/>
    <cellStyle name="Normal 3 3 2 4 2 6" xfId="7164" xr:uid="{265A3AB5-A656-47FD-A42C-1ADAFB9A69AC}"/>
    <cellStyle name="Normal 3 3 2 4 3" xfId="1906" xr:uid="{00000000-0005-0000-0000-000030000000}"/>
    <cellStyle name="Normal 3 3 2 4 3 2" xfId="4876" xr:uid="{2F9D0118-6FD8-4854-9477-837540B31442}"/>
    <cellStyle name="Normal 3 3 2 4 3 2 2" xfId="16839" xr:uid="{AA23D420-6EE3-405F-B3EE-BF4E80D6252E}"/>
    <cellStyle name="Normal 3 3 2 4 3 2 3" xfId="22798" xr:uid="{830AD39F-F72A-42B8-BF80-DD3D3AC647A1}"/>
    <cellStyle name="Normal 3 3 2 4 3 2 4" xfId="10856" xr:uid="{90E9CB9D-7263-4C32-BB04-3A4A62293667}"/>
    <cellStyle name="Normal 3 3 2 4 3 3" xfId="13869" xr:uid="{0EED7CE9-5267-4C29-820C-595DCF4645D1}"/>
    <cellStyle name="Normal 3 3 2 4 3 4" xfId="19828" xr:uid="{BED8B68D-43B0-4F19-9D9C-9AE7740D1925}"/>
    <cellStyle name="Normal 3 3 2 4 3 5" xfId="7886" xr:uid="{86A9E37C-5573-4E59-9EB9-4B1BD73355B7}"/>
    <cellStyle name="Normal 3 3 2 4 4" xfId="3432" xr:uid="{5BBE66F3-ED78-4431-BF3B-E6E103B3CCDC}"/>
    <cellStyle name="Normal 3 3 2 4 4 2" xfId="15395" xr:uid="{585C1B4C-4935-46F4-A718-22587CEBC6DE}"/>
    <cellStyle name="Normal 3 3 2 4 4 3" xfId="21354" xr:uid="{EBD84E7F-9D4F-4E6D-A853-33302A421456}"/>
    <cellStyle name="Normal 3 3 2 4 4 4" xfId="9412" xr:uid="{EBC34940-679F-4FA5-AE45-661719D34E75}"/>
    <cellStyle name="Normal 3 3 2 4 5" xfId="12425" xr:uid="{2C380664-C8F6-4F70-AADF-210AD51C807C}"/>
    <cellStyle name="Normal 3 3 2 4 6" xfId="18384" xr:uid="{65660282-F3FF-48F4-95FC-F42652129909}"/>
    <cellStyle name="Normal 3 3 2 4 7" xfId="6442" xr:uid="{F43D2E59-7765-4897-9B0A-FD125A288923}"/>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3" xfId="23172" xr:uid="{FE318233-CAEC-41BB-9ED8-3DB606CACDB2}"/>
    <cellStyle name="Normal 3 3 2 5 2 2 4" xfId="11230" xr:uid="{01CB183C-A666-4B08-AF81-A84CE92663F3}"/>
    <cellStyle name="Normal 3 3 2 5 2 3" xfId="14243" xr:uid="{66D54820-52D1-4887-90D4-26B4F1CE898C}"/>
    <cellStyle name="Normal 3 3 2 5 2 4" xfId="20202" xr:uid="{ECEB9221-0D47-43A1-8296-A0209DA8D0E8}"/>
    <cellStyle name="Normal 3 3 2 5 2 5" xfId="8260" xr:uid="{E9CDEF3D-4DC8-4DFE-818E-785B1D688F3E}"/>
    <cellStyle name="Normal 3 3 2 5 3" xfId="3806" xr:uid="{479B7C97-3499-4353-8407-6BFC3A430D71}"/>
    <cellStyle name="Normal 3 3 2 5 3 2" xfId="15769" xr:uid="{A3009480-6240-4170-B58C-60707B3C15B0}"/>
    <cellStyle name="Normal 3 3 2 5 3 3" xfId="21728" xr:uid="{090CD793-1ECE-4BC2-BF91-8ACB9238F9CA}"/>
    <cellStyle name="Normal 3 3 2 5 3 4" xfId="9786" xr:uid="{37F1655F-2FA5-4856-8EB8-7FDE4B735946}"/>
    <cellStyle name="Normal 3 3 2 5 4" xfId="12799" xr:uid="{A3411A42-7359-4ED3-AE09-3A066111D59A}"/>
    <cellStyle name="Normal 3 3 2 5 5" xfId="18758" xr:uid="{FE8CF67C-B593-41EB-8F68-7A07F428D0BC}"/>
    <cellStyle name="Normal 3 3 2 5 6" xfId="6816" xr:uid="{B5D57E21-9D19-40EA-9AAA-92E1BB721DBD}"/>
    <cellStyle name="Normal 3 3 2 6" xfId="1558" xr:uid="{00000000-0005-0000-0000-000030000000}"/>
    <cellStyle name="Normal 3 3 2 6 2" xfId="4528" xr:uid="{28A32FB7-90B7-4C09-BF98-CD21FA3DC0EB}"/>
    <cellStyle name="Normal 3 3 2 6 2 2" xfId="16491" xr:uid="{14EBD61D-49AE-475E-BD33-02BF66F4D025}"/>
    <cellStyle name="Normal 3 3 2 6 2 3" xfId="22450" xr:uid="{DA7A9309-D4B3-415C-8B3D-CCB2094C85CC}"/>
    <cellStyle name="Normal 3 3 2 6 2 4" xfId="10508" xr:uid="{B1A31F21-DC43-4521-B2B2-2465F0434F5D}"/>
    <cellStyle name="Normal 3 3 2 6 3" xfId="13521" xr:uid="{1EAD0F2B-83A7-48A1-BED4-7F5989F5E650}"/>
    <cellStyle name="Normal 3 3 2 6 4" xfId="19480" xr:uid="{0D3A3521-927F-4139-9014-4D756C540500}"/>
    <cellStyle name="Normal 3 3 2 6 5" xfId="7538" xr:uid="{A0FD899F-DD25-49C5-A53B-852389D01A16}"/>
    <cellStyle name="Normal 3 3 2 7" xfId="3084" xr:uid="{3FBE8887-95EB-4F12-B142-7709EB59236D}"/>
    <cellStyle name="Normal 3 3 2 7 2" xfId="15047" xr:uid="{D89A6055-9DD0-49C9-B453-0A8584E4D352}"/>
    <cellStyle name="Normal 3 3 2 7 3" xfId="21006" xr:uid="{2F6F0523-938A-49A0-89B6-666EEA5EC422}"/>
    <cellStyle name="Normal 3 3 2 7 4" xfId="9064" xr:uid="{CFED7B49-6B68-4953-91B5-008546F7BD67}"/>
    <cellStyle name="Normal 3 3 2 8" xfId="12077" xr:uid="{CFBAF0E8-816F-4773-8ED4-778BEF565261}"/>
    <cellStyle name="Normal 3 3 2 9" xfId="18036" xr:uid="{988C165D-69F5-4C58-9197-C58F0591EDED}"/>
    <cellStyle name="Normal 3 3 3" xfId="172" xr:uid="{00000000-0005-0000-0000-000030000000}"/>
    <cellStyle name="Normal 3 3 3 2" xfId="520" xr:uid="{00000000-0005-0000-0000-000030000000}"/>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3" xfId="23578" xr:uid="{0B369C22-5CE1-41EA-B6DD-D2CEF3D67154}"/>
    <cellStyle name="Normal 3 3 3 2 2 2 2 4" xfId="11636" xr:uid="{71FF3CD8-F62D-4F00-B850-DE9E6B1CDA4A}"/>
    <cellStyle name="Normal 3 3 3 2 2 2 3" xfId="14649" xr:uid="{A356EE26-3618-4483-BD9B-4CE49A49722C}"/>
    <cellStyle name="Normal 3 3 3 2 2 2 4" xfId="20608" xr:uid="{CD364D42-FFDB-45B5-BDFA-4A2C31C554CC}"/>
    <cellStyle name="Normal 3 3 3 2 2 2 5" xfId="8666" xr:uid="{51DBDE66-3626-4CE3-8D4D-02499A4F31C6}"/>
    <cellStyle name="Normal 3 3 3 2 2 3" xfId="4212" xr:uid="{E589B923-CB2A-4067-8090-3538447CFF30}"/>
    <cellStyle name="Normal 3 3 3 2 2 3 2" xfId="16175" xr:uid="{F56F9F7E-0E23-4C1B-B313-EE5BAA694E52}"/>
    <cellStyle name="Normal 3 3 3 2 2 3 3" xfId="22134" xr:uid="{896C3076-2A04-4746-A4C9-4D6EA6BC74A8}"/>
    <cellStyle name="Normal 3 3 3 2 2 3 4" xfId="10192" xr:uid="{09675B56-DFC1-4701-862E-B7792AB21467}"/>
    <cellStyle name="Normal 3 3 3 2 2 4" xfId="13205" xr:uid="{D2D80C87-26D1-4102-A28C-97FC11E0F6FA}"/>
    <cellStyle name="Normal 3 3 3 2 2 5" xfId="19164" xr:uid="{D2DCB1CE-B050-41F8-AA7A-1105CC0544D2}"/>
    <cellStyle name="Normal 3 3 3 2 2 6" xfId="7222" xr:uid="{ED0C73AF-F454-44D3-81BF-EA118CE71351}"/>
    <cellStyle name="Normal 3 3 3 2 3" xfId="1964" xr:uid="{00000000-0005-0000-0000-000030000000}"/>
    <cellStyle name="Normal 3 3 3 2 3 2" xfId="4934" xr:uid="{ACC1DE86-E6F4-427F-9C35-987C5B5F1C3C}"/>
    <cellStyle name="Normal 3 3 3 2 3 2 2" xfId="16897" xr:uid="{41ADD41D-988E-475E-8094-B13D25424F19}"/>
    <cellStyle name="Normal 3 3 3 2 3 2 3" xfId="22856" xr:uid="{0DECBB5D-340D-407E-AB39-660B9CE0212C}"/>
    <cellStyle name="Normal 3 3 3 2 3 2 4" xfId="10914" xr:uid="{0F8208A6-F564-4134-9EA2-709C8AE669F5}"/>
    <cellStyle name="Normal 3 3 3 2 3 3" xfId="13927" xr:uid="{CE0F5631-0A1A-4EF2-A2C9-99CFBE805D9C}"/>
    <cellStyle name="Normal 3 3 3 2 3 4" xfId="19886" xr:uid="{3EDE9084-5ECD-410A-9B46-7EA351576540}"/>
    <cellStyle name="Normal 3 3 3 2 3 5" xfId="7944" xr:uid="{B18B3F81-B93F-40DE-B782-89D541E1CE0F}"/>
    <cellStyle name="Normal 3 3 3 2 4" xfId="3490" xr:uid="{3BEF870E-07A8-474C-99E8-3017CF1AAE90}"/>
    <cellStyle name="Normal 3 3 3 2 4 2" xfId="15453" xr:uid="{F451A95F-3C16-4633-9CBF-FB2266ECB91F}"/>
    <cellStyle name="Normal 3 3 3 2 4 3" xfId="21412" xr:uid="{397D8E46-F720-4055-A74E-B90360178ADB}"/>
    <cellStyle name="Normal 3 3 3 2 4 4" xfId="9470" xr:uid="{9532560B-8FE9-476A-B97B-B7C3E0918F63}"/>
    <cellStyle name="Normal 3 3 3 2 5" xfId="12483" xr:uid="{790E1DE4-7F83-4A57-A8C4-A888044BD48D}"/>
    <cellStyle name="Normal 3 3 3 2 6" xfId="18442" xr:uid="{E7DBFF4F-5A54-487E-8BD7-AE29131CB843}"/>
    <cellStyle name="Normal 3 3 3 2 7" xfId="6500" xr:uid="{3B371EB9-1B66-4FC7-8CBB-57E46C14AA85}"/>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3" xfId="23230" xr:uid="{2CF92D9D-3219-43A0-B3A5-B74982D6683D}"/>
    <cellStyle name="Normal 3 3 3 3 2 2 4" xfId="11288" xr:uid="{EDDE8006-59B4-461F-A292-40CD23421CAC}"/>
    <cellStyle name="Normal 3 3 3 3 2 3" xfId="14301" xr:uid="{BB44EDAC-BA27-4FEA-9888-ADF4E0838D4E}"/>
    <cellStyle name="Normal 3 3 3 3 2 4" xfId="20260" xr:uid="{D34515E2-EBDB-445B-B111-71AFF70640AA}"/>
    <cellStyle name="Normal 3 3 3 3 2 5" xfId="8318" xr:uid="{28E8C105-12D5-4BF3-8935-C1FFC77514C4}"/>
    <cellStyle name="Normal 3 3 3 3 3" xfId="3864" xr:uid="{0D4165B6-B951-44D6-A8ED-70E2A4E52061}"/>
    <cellStyle name="Normal 3 3 3 3 3 2" xfId="15827" xr:uid="{4B8A009B-D969-46B0-99AE-16D761F94150}"/>
    <cellStyle name="Normal 3 3 3 3 3 3" xfId="21786" xr:uid="{05CEB2D5-DB94-40EA-8A9C-3DA6FEF570E8}"/>
    <cellStyle name="Normal 3 3 3 3 3 4" xfId="9844" xr:uid="{76CA59FD-F4DA-46C1-B5FD-91F7756A13AB}"/>
    <cellStyle name="Normal 3 3 3 3 4" xfId="12857" xr:uid="{04407DC8-0C6D-401B-A1C9-02376029E0DB}"/>
    <cellStyle name="Normal 3 3 3 3 5" xfId="18816" xr:uid="{D34B4628-6775-4FA7-A0A8-37FC05A8A7EA}"/>
    <cellStyle name="Normal 3 3 3 3 6" xfId="6874" xr:uid="{B39DD007-FC1B-44C6-96E9-B8766BE8C954}"/>
    <cellStyle name="Normal 3 3 3 4" xfId="1616" xr:uid="{00000000-0005-0000-0000-000030000000}"/>
    <cellStyle name="Normal 3 3 3 4 2" xfId="4586" xr:uid="{1FFACE55-8B66-4AF6-91AB-D825E00C2A5A}"/>
    <cellStyle name="Normal 3 3 3 4 2 2" xfId="16549" xr:uid="{B8E0ACAB-069C-4516-ADF5-A9190D232AF6}"/>
    <cellStyle name="Normal 3 3 3 4 2 3" xfId="22508" xr:uid="{DAB7B2A8-4064-4D94-938E-728DADB55EB6}"/>
    <cellStyle name="Normal 3 3 3 4 2 4" xfId="10566" xr:uid="{85E7CE0C-6B31-4493-AD65-F4EF0937728E}"/>
    <cellStyle name="Normal 3 3 3 4 3" xfId="13579" xr:uid="{BD92DE9C-D5B3-4C2C-92B1-C54632EB29E6}"/>
    <cellStyle name="Normal 3 3 3 4 4" xfId="19538" xr:uid="{86019773-0E1F-43DB-8613-110760D0A536}"/>
    <cellStyle name="Normal 3 3 3 4 5" xfId="7596" xr:uid="{6705D307-88F5-41D5-8A86-41CCED8FDF1C}"/>
    <cellStyle name="Normal 3 3 3 5" xfId="3142" xr:uid="{4AE596CB-BEE8-4ED9-9C60-79D9DFF39140}"/>
    <cellStyle name="Normal 3 3 3 5 2" xfId="15105" xr:uid="{05169273-1469-4F44-BD82-E7F5D4D162EC}"/>
    <cellStyle name="Normal 3 3 3 5 3" xfId="21064" xr:uid="{46BE1936-5354-4CEA-8CDE-9C0BCC458CD5}"/>
    <cellStyle name="Normal 3 3 3 5 4" xfId="9122" xr:uid="{C47FE8EA-D625-4E19-931A-4D3D487D7701}"/>
    <cellStyle name="Normal 3 3 3 6" xfId="12135" xr:uid="{D66DAD1D-805B-4924-B57A-967CC2218EB5}"/>
    <cellStyle name="Normal 3 3 3 7" xfId="18094" xr:uid="{20643E2B-3C32-476B-9910-5E904F59ABD0}"/>
    <cellStyle name="Normal 3 3 3 8" xfId="6152" xr:uid="{989BBBE4-4452-4268-AF64-B5E1FB849FD9}"/>
    <cellStyle name="Normal 3 3 4" xfId="288" xr:uid="{00000000-0005-0000-0000-000030000000}"/>
    <cellStyle name="Normal 3 3 4 2" xfId="636" xr:uid="{00000000-0005-0000-0000-000030000000}"/>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3" xfId="23694" xr:uid="{EC05BC03-0678-4D4D-B83D-7574C3CC14A1}"/>
    <cellStyle name="Normal 3 3 4 2 2 2 2 4" xfId="11752" xr:uid="{F4AE23E1-D345-4AB8-B7F7-2E07EB5BE302}"/>
    <cellStyle name="Normal 3 3 4 2 2 2 3" xfId="14765" xr:uid="{9488A83F-99E1-4BDE-8562-21309E62A584}"/>
    <cellStyle name="Normal 3 3 4 2 2 2 4" xfId="20724" xr:uid="{4AE5C653-BD0D-456E-BCF7-E54A16ED3FA2}"/>
    <cellStyle name="Normal 3 3 4 2 2 2 5" xfId="8782" xr:uid="{32B3BAF7-FC14-41DD-8F02-1C47A0B5EC46}"/>
    <cellStyle name="Normal 3 3 4 2 2 3" xfId="4328" xr:uid="{DADB0819-0E0A-4F42-A593-5A7ABFB70C6A}"/>
    <cellStyle name="Normal 3 3 4 2 2 3 2" xfId="16291" xr:uid="{C705B7B2-BF8E-4A7A-A272-867FB3D4B360}"/>
    <cellStyle name="Normal 3 3 4 2 2 3 3" xfId="22250" xr:uid="{726B69F1-8C8F-414F-B4AA-193D00DB4A88}"/>
    <cellStyle name="Normal 3 3 4 2 2 3 4" xfId="10308" xr:uid="{D8E4AEA9-A7BF-4F8E-B740-7DE7F5C7EDD9}"/>
    <cellStyle name="Normal 3 3 4 2 2 4" xfId="13321" xr:uid="{BA0FAD20-20DD-4A29-8F3B-4ADB66CA01A2}"/>
    <cellStyle name="Normal 3 3 4 2 2 5" xfId="19280" xr:uid="{E50A0368-2652-4DB1-9389-D43C35A9AA2D}"/>
    <cellStyle name="Normal 3 3 4 2 2 6" xfId="7338" xr:uid="{3ADBAC87-4B1F-4B3F-AF17-5907AA54D20E}"/>
    <cellStyle name="Normal 3 3 4 2 3" xfId="2080" xr:uid="{00000000-0005-0000-0000-000030000000}"/>
    <cellStyle name="Normal 3 3 4 2 3 2" xfId="5050" xr:uid="{945D01FA-277E-46AD-A353-3A98BB6CEC60}"/>
    <cellStyle name="Normal 3 3 4 2 3 2 2" xfId="17013" xr:uid="{F8845210-908A-4DF0-8AE4-E7B2F9A04C39}"/>
    <cellStyle name="Normal 3 3 4 2 3 2 3" xfId="22972" xr:uid="{1D28FC55-CFA3-42CD-854A-6A33830D1239}"/>
    <cellStyle name="Normal 3 3 4 2 3 2 4" xfId="11030" xr:uid="{C3624C9F-4553-48A4-927E-7DCCB1DD9DA7}"/>
    <cellStyle name="Normal 3 3 4 2 3 3" xfId="14043" xr:uid="{98D2A1D1-1D59-4071-81D3-B9B328E1563F}"/>
    <cellStyle name="Normal 3 3 4 2 3 4" xfId="20002" xr:uid="{534D3830-70C7-4E6B-90A0-A22D2F9BDA80}"/>
    <cellStyle name="Normal 3 3 4 2 3 5" xfId="8060" xr:uid="{D91120EB-F534-4D46-966B-E93EACF91C8D}"/>
    <cellStyle name="Normal 3 3 4 2 4" xfId="3606" xr:uid="{AE1ECB18-B3B0-4AE3-BF3D-75E2ABDA15BB}"/>
    <cellStyle name="Normal 3 3 4 2 4 2" xfId="15569" xr:uid="{5539A867-802C-4BC9-B667-FC4D51CC65F6}"/>
    <cellStyle name="Normal 3 3 4 2 4 3" xfId="21528" xr:uid="{913DE60D-D683-4B33-B7F8-3C3C668011A7}"/>
    <cellStyle name="Normal 3 3 4 2 4 4" xfId="9586" xr:uid="{D99A570A-DFE8-4913-B929-4C2372A20E1E}"/>
    <cellStyle name="Normal 3 3 4 2 5" xfId="12599" xr:uid="{A7CAC8FD-DF83-4982-A4B8-C241CAD6115D}"/>
    <cellStyle name="Normal 3 3 4 2 6" xfId="18558" xr:uid="{5B5AF9D1-B976-4121-8806-8A358A96A6ED}"/>
    <cellStyle name="Normal 3 3 4 2 7" xfId="6616" xr:uid="{43F65C98-35A9-4F28-A960-85317F9AD3EA}"/>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3" xfId="23346" xr:uid="{950279FE-EFCF-43F0-87DF-78ABD6E17D6D}"/>
    <cellStyle name="Normal 3 3 4 3 2 2 4" xfId="11404" xr:uid="{6913F41F-359C-4399-9283-9697308F78FD}"/>
    <cellStyle name="Normal 3 3 4 3 2 3" xfId="14417" xr:uid="{38019289-606D-46CA-8194-799A8209592B}"/>
    <cellStyle name="Normal 3 3 4 3 2 4" xfId="20376" xr:uid="{8EA69371-6634-4CE2-830E-90D409FA7D0F}"/>
    <cellStyle name="Normal 3 3 4 3 2 5" xfId="8434" xr:uid="{D0D94B14-DFC8-4BD9-9D79-EE7E6A401078}"/>
    <cellStyle name="Normal 3 3 4 3 3" xfId="3980" xr:uid="{535DD3E2-1E53-4B9F-A04E-E4C919D8961D}"/>
    <cellStyle name="Normal 3 3 4 3 3 2" xfId="15943" xr:uid="{3BCA8C11-D823-4583-B457-21DBA0A37AE1}"/>
    <cellStyle name="Normal 3 3 4 3 3 3" xfId="21902" xr:uid="{1F4DAAC2-6C47-4A8B-9C2A-11A809283674}"/>
    <cellStyle name="Normal 3 3 4 3 3 4" xfId="9960" xr:uid="{E61040E3-F65C-4940-A172-C13DC95B2431}"/>
    <cellStyle name="Normal 3 3 4 3 4" xfId="12973" xr:uid="{EB135106-37B9-456C-AA2C-BFAE99E673B2}"/>
    <cellStyle name="Normal 3 3 4 3 5" xfId="18932" xr:uid="{B09236EA-47DD-4523-A503-436F535AB40D}"/>
    <cellStyle name="Normal 3 3 4 3 6" xfId="6990" xr:uid="{A2AF84F6-671D-4C38-9585-8509B125C203}"/>
    <cellStyle name="Normal 3 3 4 4" xfId="1732" xr:uid="{00000000-0005-0000-0000-000030000000}"/>
    <cellStyle name="Normal 3 3 4 4 2" xfId="4702" xr:uid="{F0C6B2E6-72AE-48F0-8DEF-2C8CB1CD97C2}"/>
    <cellStyle name="Normal 3 3 4 4 2 2" xfId="16665" xr:uid="{251F50B7-6C4F-425D-84DD-5EBA2ACA61F1}"/>
    <cellStyle name="Normal 3 3 4 4 2 3" xfId="22624" xr:uid="{589A7A20-25DF-4D60-A930-BF79D5D0CCF9}"/>
    <cellStyle name="Normal 3 3 4 4 2 4" xfId="10682" xr:uid="{9E604917-B0F4-4BE2-9FF8-F3E6AA656142}"/>
    <cellStyle name="Normal 3 3 4 4 3" xfId="13695" xr:uid="{A4A02F2F-4CEA-47EC-8234-789B12C258C5}"/>
    <cellStyle name="Normal 3 3 4 4 4" xfId="19654" xr:uid="{E50D76B5-0276-49BC-AD61-BB467BA09AC3}"/>
    <cellStyle name="Normal 3 3 4 4 5" xfId="7712" xr:uid="{7461B6D1-0F57-4441-913C-FEF7489DDA23}"/>
    <cellStyle name="Normal 3 3 4 5" xfId="3258" xr:uid="{D7367CA7-B43D-4DAA-BA58-90EB56012EC6}"/>
    <cellStyle name="Normal 3 3 4 5 2" xfId="15221" xr:uid="{FBD7BB0F-1006-4143-A43A-48B3F58FB43D}"/>
    <cellStyle name="Normal 3 3 4 5 3" xfId="21180" xr:uid="{F4861F62-0FFD-4970-A21C-0B36B386A9B5}"/>
    <cellStyle name="Normal 3 3 4 5 4" xfId="9238" xr:uid="{FC61DEA0-3BF0-40FD-AFEA-922DC4DC2AC8}"/>
    <cellStyle name="Normal 3 3 4 6" xfId="12251" xr:uid="{10F2B1BD-4B54-4BDD-93E7-782BBC1465B4}"/>
    <cellStyle name="Normal 3 3 4 7" xfId="18210" xr:uid="{C42164E3-DBDC-428A-B9AF-1D4EC1B13609}"/>
    <cellStyle name="Normal 3 3 4 8" xfId="6268" xr:uid="{8899C5FC-A2CD-431D-8FB5-3CFA4459A0CF}"/>
    <cellStyle name="Normal 3 3 5" xfId="404" xr:uid="{00000000-0005-0000-0000-000030000000}"/>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3" xfId="23462" xr:uid="{96D8E414-58B7-480E-9704-D354F2447B0D}"/>
    <cellStyle name="Normal 3 3 5 2 2 2 4" xfId="11520" xr:uid="{D203F433-AA93-4122-A22D-45680E0A03F4}"/>
    <cellStyle name="Normal 3 3 5 2 2 3" xfId="14533" xr:uid="{AFB7E441-B900-4962-B1D6-57DCF24958BA}"/>
    <cellStyle name="Normal 3 3 5 2 2 4" xfId="20492" xr:uid="{9E5BA2A1-CB71-4DF4-AC67-398DC3682C4B}"/>
    <cellStyle name="Normal 3 3 5 2 2 5" xfId="8550" xr:uid="{FF4270E8-13EB-44CE-8D79-5E56B39D68C3}"/>
    <cellStyle name="Normal 3 3 5 2 3" xfId="4096" xr:uid="{46F8C75C-D45C-4898-A790-5792E0345628}"/>
    <cellStyle name="Normal 3 3 5 2 3 2" xfId="16059" xr:uid="{E02F628D-1345-46B2-9568-EC2F5E2D662F}"/>
    <cellStyle name="Normal 3 3 5 2 3 3" xfId="22018" xr:uid="{582E9F6D-7414-407A-B021-3BBC135C0B41}"/>
    <cellStyle name="Normal 3 3 5 2 3 4" xfId="10076" xr:uid="{3E6FAF9C-F481-45F7-A41F-D842260F0C0E}"/>
    <cellStyle name="Normal 3 3 5 2 4" xfId="13089" xr:uid="{CA01A85B-A227-4DA0-ADED-BEDA95D60CF4}"/>
    <cellStyle name="Normal 3 3 5 2 5" xfId="19048" xr:uid="{998FBB27-8DF1-4E91-B885-101E97791360}"/>
    <cellStyle name="Normal 3 3 5 2 6" xfId="7106" xr:uid="{3490C3CF-FC0D-4E15-8D0B-47883D5B2451}"/>
    <cellStyle name="Normal 3 3 5 3" xfId="1848" xr:uid="{00000000-0005-0000-0000-000030000000}"/>
    <cellStyle name="Normal 3 3 5 3 2" xfId="4818" xr:uid="{FA7ECEB8-6F5F-45B2-BFB9-9DDB9650445C}"/>
    <cellStyle name="Normal 3 3 5 3 2 2" xfId="16781" xr:uid="{C8C5CA00-C415-4F8A-90D9-1AC8F839DD94}"/>
    <cellStyle name="Normal 3 3 5 3 2 3" xfId="22740" xr:uid="{C330107A-9378-4D8E-9C5E-0B355F84C92E}"/>
    <cellStyle name="Normal 3 3 5 3 2 4" xfId="10798" xr:uid="{6BC3F4BA-847A-4EA1-84C5-6015A94C29A2}"/>
    <cellStyle name="Normal 3 3 5 3 3" xfId="13811" xr:uid="{6A4D3748-BB70-443A-9DAC-447CD7CBD4AF}"/>
    <cellStyle name="Normal 3 3 5 3 4" xfId="19770" xr:uid="{457B0C30-E464-4A6E-9AE8-B5ECBE68427D}"/>
    <cellStyle name="Normal 3 3 5 3 5" xfId="7828" xr:uid="{D68D0C11-41A8-4ACE-877C-5BCD18133D3C}"/>
    <cellStyle name="Normal 3 3 5 4" xfId="3374" xr:uid="{2651B642-7797-4EC7-B4BE-C1D6189C76BF}"/>
    <cellStyle name="Normal 3 3 5 4 2" xfId="15337" xr:uid="{4423BDF3-64A8-4301-B8A2-0AA74C78B5B3}"/>
    <cellStyle name="Normal 3 3 5 4 3" xfId="21296" xr:uid="{D31A34A9-EEC5-40A0-921C-4F1606575CD2}"/>
    <cellStyle name="Normal 3 3 5 4 4" xfId="9354" xr:uid="{83818410-B86B-4218-98BE-FDFD5EC78B4F}"/>
    <cellStyle name="Normal 3 3 5 5" xfId="12367" xr:uid="{4AD78594-096E-46D1-ADDB-7B98FDA22614}"/>
    <cellStyle name="Normal 3 3 5 6" xfId="18326" xr:uid="{B70815D7-56D9-4A90-9B38-973095BF60F6}"/>
    <cellStyle name="Normal 3 3 5 7" xfId="6384" xr:uid="{58C6025C-3F28-4E1E-990D-70061F513148}"/>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3" xfId="23114" xr:uid="{41C65B07-5C1A-4D60-BF49-6B4BDC486838}"/>
    <cellStyle name="Normal 3 3 6 2 2 4" xfId="11172" xr:uid="{EEEC77DD-85BB-4763-A762-D62C767A8476}"/>
    <cellStyle name="Normal 3 3 6 2 3" xfId="14185" xr:uid="{BD35DDC9-6DF1-4B56-8A0D-6FE6C1DA52B2}"/>
    <cellStyle name="Normal 3 3 6 2 4" xfId="20144" xr:uid="{C4F7F83D-64F4-4F00-9184-74077DF475E7}"/>
    <cellStyle name="Normal 3 3 6 2 5" xfId="8202" xr:uid="{376C0F92-15EA-413A-AA7C-95731BEC915C}"/>
    <cellStyle name="Normal 3 3 6 3" xfId="3748" xr:uid="{129A568D-D2FF-4A7E-806A-6A7C1C51A9ED}"/>
    <cellStyle name="Normal 3 3 6 3 2" xfId="15711" xr:uid="{6D4397CD-8901-4D96-93E9-34A7162E15A7}"/>
    <cellStyle name="Normal 3 3 6 3 3" xfId="21670" xr:uid="{CF7ABEBC-ECF0-4B5C-B30A-060482E4471E}"/>
    <cellStyle name="Normal 3 3 6 3 4" xfId="9728" xr:uid="{21FBCCFE-DEBA-4934-9C53-34E74B789560}"/>
    <cellStyle name="Normal 3 3 6 4" xfId="12741" xr:uid="{AA23D425-477E-40A3-B3F6-827FBD6D78A8}"/>
    <cellStyle name="Normal 3 3 6 5" xfId="18700" xr:uid="{6F10F9D6-99FC-4650-B626-126AF41B387C}"/>
    <cellStyle name="Normal 3 3 6 6" xfId="6758" xr:uid="{15C3D72E-959B-4B4A-A630-2EC382FAE2E6}"/>
    <cellStyle name="Normal 3 3 7" xfId="1500" xr:uid="{00000000-0005-0000-0000-000030000000}"/>
    <cellStyle name="Normal 3 3 7 2" xfId="4470" xr:uid="{AA9D1145-E5C4-46D5-96CD-353E69AF31CC}"/>
    <cellStyle name="Normal 3 3 7 2 2" xfId="16433" xr:uid="{F162CE1A-B7DA-481D-A096-67868C0FD3B8}"/>
    <cellStyle name="Normal 3 3 7 2 3" xfId="22392" xr:uid="{1AA8A6AE-76E0-4F8B-9F7C-8F5D1529878A}"/>
    <cellStyle name="Normal 3 3 7 2 4" xfId="10450" xr:uid="{B61369E8-E34C-40E0-BFA8-494384B6297A}"/>
    <cellStyle name="Normal 3 3 7 3" xfId="13463" xr:uid="{2A755D85-1C49-4353-9ED1-F71832BF1FDE}"/>
    <cellStyle name="Normal 3 3 7 4" xfId="19422" xr:uid="{74BFA478-04E2-44AE-8780-23601EDB31CB}"/>
    <cellStyle name="Normal 3 3 7 5" xfId="7480" xr:uid="{0AFFFEA8-5B39-46A0-A637-76C58067C743}"/>
    <cellStyle name="Normal 3 3 8" xfId="2944" xr:uid="{00000000-0005-0000-0000-000030000000}"/>
    <cellStyle name="Normal 3 3 8 2" xfId="5914" xr:uid="{885FF440-7D41-4829-B258-CCBF7503F794}"/>
    <cellStyle name="Normal 3 3 8 2 2" xfId="17877" xr:uid="{33547CF3-C550-4C74-A751-3E1510B0C802}"/>
    <cellStyle name="Normal 3 3 8 2 3" xfId="23836" xr:uid="{F1BC3CF1-3693-4C59-A113-842C2DF4714B}"/>
    <cellStyle name="Normal 3 3 8 2 4" xfId="11894" xr:uid="{07D1CC7B-F0F7-4AE9-B59E-2CADF4D35700}"/>
    <cellStyle name="Normal 3 3 8 3" xfId="14907" xr:uid="{9C26E964-FA9D-4C18-9279-A33218302278}"/>
    <cellStyle name="Normal 3 3 8 4" xfId="20866" xr:uid="{49FAD2B7-5536-4EBD-B1AD-7D4777161EF1}"/>
    <cellStyle name="Normal 3 3 8 5" xfId="8924" xr:uid="{2219D2A7-59A4-42C8-B30E-7927A87E6E04}"/>
    <cellStyle name="Normal 3 3 9" xfId="3026" xr:uid="{96305B6C-2A40-441A-9FA5-659C721DF2BE}"/>
    <cellStyle name="Normal 3 3 9 2" xfId="14989" xr:uid="{56AA8ED7-E49E-47D1-8083-6C1CE3DD85CD}"/>
    <cellStyle name="Normal 3 3 9 3" xfId="20948" xr:uid="{8AD119CF-B351-4E0D-B15C-749B634389D1}"/>
    <cellStyle name="Normal 3 3 9 4" xfId="9006" xr:uid="{A6FDD5D6-E699-45D2-A4A0-B96C7078B90B}"/>
    <cellStyle name="Normal 3 4" xfId="68" xr:uid="{00000000-0005-0000-0000-000004000000}"/>
    <cellStyle name="Normal 3 4 10" xfId="17990" xr:uid="{A3392632-AB9F-42CD-B366-25CBAEE14185}"/>
    <cellStyle name="Normal 3 4 11" xfId="6048" xr:uid="{286D7851-B6D0-4660-A0FB-8CC31C4D7909}"/>
    <cellStyle name="Normal 3 4 2" xfId="126" xr:uid="{00000000-0005-0000-0000-000004000000}"/>
    <cellStyle name="Normal 3 4 2 10" xfId="6106" xr:uid="{5F99ED2C-E70E-4452-A6A1-9BB5870D0576}"/>
    <cellStyle name="Normal 3 4 2 2" xfId="242" xr:uid="{00000000-0005-0000-0000-000004000000}"/>
    <cellStyle name="Normal 3 4 2 2 2" xfId="590" xr:uid="{00000000-0005-0000-0000-000004000000}"/>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3" xfId="23648" xr:uid="{B16829F6-8F38-4DAF-9E14-37956482A7F0}"/>
    <cellStyle name="Normal 3 4 2 2 2 2 2 2 4" xfId="11706" xr:uid="{DDE63CA0-7B71-4431-AAEC-C9D1430E7396}"/>
    <cellStyle name="Normal 3 4 2 2 2 2 2 3" xfId="14719" xr:uid="{97A3DA2F-0394-4AE9-BA6F-1EF32386B9B5}"/>
    <cellStyle name="Normal 3 4 2 2 2 2 2 4" xfId="20678" xr:uid="{196CD00C-2539-4B90-B434-1EAD1D960C3C}"/>
    <cellStyle name="Normal 3 4 2 2 2 2 2 5" xfId="8736" xr:uid="{091FE1F5-5FD3-4941-AC48-332208176265}"/>
    <cellStyle name="Normal 3 4 2 2 2 2 3" xfId="4282" xr:uid="{578D97E7-1B8B-4BB0-AC7B-88F8D202BC4C}"/>
    <cellStyle name="Normal 3 4 2 2 2 2 3 2" xfId="16245" xr:uid="{39BFAD1E-5334-4696-8577-DD6C41F114AC}"/>
    <cellStyle name="Normal 3 4 2 2 2 2 3 3" xfId="22204" xr:uid="{57F53650-D686-456F-A70D-BDD2ACCDC4AE}"/>
    <cellStyle name="Normal 3 4 2 2 2 2 3 4" xfId="10262" xr:uid="{45316DE4-0A13-436E-B3E5-4887CDBC4E33}"/>
    <cellStyle name="Normal 3 4 2 2 2 2 4" xfId="13275" xr:uid="{67970A0F-1F92-4FB0-8350-557CBD08D59E}"/>
    <cellStyle name="Normal 3 4 2 2 2 2 5" xfId="19234" xr:uid="{2F5D45A3-C3FC-401D-A6D3-C2DD0924E56F}"/>
    <cellStyle name="Normal 3 4 2 2 2 2 6" xfId="7292" xr:uid="{7E8F53B4-4124-4FB7-9FB1-2109D1C951DB}"/>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3" xfId="22926" xr:uid="{4858F59F-A929-4826-A76C-5A94041DF95C}"/>
    <cellStyle name="Normal 3 4 2 2 2 3 2 4" xfId="10984" xr:uid="{3AD95B7D-1785-4BF5-BF76-9E1D266EDEEC}"/>
    <cellStyle name="Normal 3 4 2 2 2 3 3" xfId="13997" xr:uid="{FF2B278D-6841-4D4A-9B08-EA9E107DDEFD}"/>
    <cellStyle name="Normal 3 4 2 2 2 3 4" xfId="19956" xr:uid="{93A82E00-9BAE-4647-BEFB-4C8E6C3A9F85}"/>
    <cellStyle name="Normal 3 4 2 2 2 3 5" xfId="8014" xr:uid="{2FB68956-2E69-4A87-8F01-E5D10D68EF7D}"/>
    <cellStyle name="Normal 3 4 2 2 2 4" xfId="3560" xr:uid="{934D79E3-EF7E-4181-AB3D-46CF60C209BD}"/>
    <cellStyle name="Normal 3 4 2 2 2 4 2" xfId="15523" xr:uid="{24A6C893-BFC7-43D5-A8A5-62B571D7D6B7}"/>
    <cellStyle name="Normal 3 4 2 2 2 4 3" xfId="21482" xr:uid="{1B83E611-95AD-4009-BE1F-54CFFA7D1AF9}"/>
    <cellStyle name="Normal 3 4 2 2 2 4 4" xfId="9540" xr:uid="{E2C4EC39-2195-4205-A838-4FA1CF0B01EA}"/>
    <cellStyle name="Normal 3 4 2 2 2 5" xfId="12553" xr:uid="{D317765F-A021-4D44-9D54-3BAD1C301DB9}"/>
    <cellStyle name="Normal 3 4 2 2 2 6" xfId="18512" xr:uid="{B4A9D727-42F1-4871-AEF7-0769A2BD6082}"/>
    <cellStyle name="Normal 3 4 2 2 2 7" xfId="6570" xr:uid="{9DDA96D4-54CD-42C4-8ADA-BC8C1556F922}"/>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3" xfId="23300" xr:uid="{AABA32A2-C861-4D9D-AF7A-2BA3E4C1892B}"/>
    <cellStyle name="Normal 3 4 2 2 3 2 2 4" xfId="11358" xr:uid="{86185EBF-1C9B-4878-AA6A-7AA002DFC3DD}"/>
    <cellStyle name="Normal 3 4 2 2 3 2 3" xfId="14371" xr:uid="{732E471E-AE87-4735-88E3-3F2372F0E525}"/>
    <cellStyle name="Normal 3 4 2 2 3 2 4" xfId="20330" xr:uid="{400B7E39-3444-45B9-8301-853D5B83BCA7}"/>
    <cellStyle name="Normal 3 4 2 2 3 2 5" xfId="8388" xr:uid="{402718AD-CBBA-4EC3-8C05-5B7EB3587C6E}"/>
    <cellStyle name="Normal 3 4 2 2 3 3" xfId="3934" xr:uid="{680C9C0A-7E3D-476F-B109-432F3A11DE53}"/>
    <cellStyle name="Normal 3 4 2 2 3 3 2" xfId="15897" xr:uid="{87ACE4BF-7FE9-4B73-9FD0-1277315A1CE5}"/>
    <cellStyle name="Normal 3 4 2 2 3 3 3" xfId="21856" xr:uid="{9955B3B5-B52F-4925-8F52-1503E6D05AB8}"/>
    <cellStyle name="Normal 3 4 2 2 3 3 4" xfId="9914" xr:uid="{78371226-2056-4CA8-8C4E-A0EA0BC53BEB}"/>
    <cellStyle name="Normal 3 4 2 2 3 4" xfId="12927" xr:uid="{48561A7B-8C1D-41C2-82B9-EF5F85D10748}"/>
    <cellStyle name="Normal 3 4 2 2 3 5" xfId="18886" xr:uid="{0CC23C28-8B69-4598-A2C7-28502EAFE96B}"/>
    <cellStyle name="Normal 3 4 2 2 3 6" xfId="6944" xr:uid="{989C7819-E6AC-4C4C-801C-A2284853C73D}"/>
    <cellStyle name="Normal 3 4 2 2 4" xfId="1686" xr:uid="{00000000-0005-0000-0000-000004000000}"/>
    <cellStyle name="Normal 3 4 2 2 4 2" xfId="4656" xr:uid="{E7E70C11-AD3D-4D63-A5D3-859F11DE95B7}"/>
    <cellStyle name="Normal 3 4 2 2 4 2 2" xfId="16619" xr:uid="{0A57DEC2-6B4D-40CC-817A-A56426B463D4}"/>
    <cellStyle name="Normal 3 4 2 2 4 2 3" xfId="22578" xr:uid="{1719CFE7-E4C7-4838-90B8-C51E6745D129}"/>
    <cellStyle name="Normal 3 4 2 2 4 2 4" xfId="10636" xr:uid="{88172622-4CCE-411B-9176-9416D5A30471}"/>
    <cellStyle name="Normal 3 4 2 2 4 3" xfId="13649" xr:uid="{2221D009-85C0-4BA8-9606-8913957FB3C8}"/>
    <cellStyle name="Normal 3 4 2 2 4 4" xfId="19608" xr:uid="{2E9D0DA8-3F0D-4235-9141-F6101493A5A7}"/>
    <cellStyle name="Normal 3 4 2 2 4 5" xfId="7666" xr:uid="{04EFDF8D-7924-4D18-9F2F-3341A1DC26E3}"/>
    <cellStyle name="Normal 3 4 2 2 5" xfId="3212" xr:uid="{35F2B36F-6634-43C4-8292-419F9A70C2E5}"/>
    <cellStyle name="Normal 3 4 2 2 5 2" xfId="15175" xr:uid="{7B1E87C7-EB15-468A-8433-AF50B776536B}"/>
    <cellStyle name="Normal 3 4 2 2 5 3" xfId="21134" xr:uid="{3DF932C2-3875-438E-8F60-F13D489390F7}"/>
    <cellStyle name="Normal 3 4 2 2 5 4" xfId="9192" xr:uid="{341553F0-CF90-4307-BFD2-82418D420AC5}"/>
    <cellStyle name="Normal 3 4 2 2 6" xfId="12205" xr:uid="{92FF6CD6-63CD-4760-BF86-F68A7B7C0FF7}"/>
    <cellStyle name="Normal 3 4 2 2 7" xfId="18164" xr:uid="{7CB00E13-1412-4299-9EA9-E5931A7CAD53}"/>
    <cellStyle name="Normal 3 4 2 2 8" xfId="6222" xr:uid="{0C1DC428-D5DD-471C-BA4C-31570FE5AB33}"/>
    <cellStyle name="Normal 3 4 2 3" xfId="358" xr:uid="{00000000-0005-0000-0000-000004000000}"/>
    <cellStyle name="Normal 3 4 2 3 2" xfId="706" xr:uid="{00000000-0005-0000-0000-000004000000}"/>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3" xfId="23764" xr:uid="{B467E977-B404-423C-A1A8-E230D7D7610E}"/>
    <cellStyle name="Normal 3 4 2 3 2 2 2 2 4" xfId="11822" xr:uid="{893ED0F7-9B8D-494B-8882-CCB55E76FB99}"/>
    <cellStyle name="Normal 3 4 2 3 2 2 2 3" xfId="14835" xr:uid="{4DD62BBE-1F27-45EF-A870-B22F674CBAEC}"/>
    <cellStyle name="Normal 3 4 2 3 2 2 2 4" xfId="20794" xr:uid="{48FB7D4E-9FD6-4FBD-ADE2-0357467D0423}"/>
    <cellStyle name="Normal 3 4 2 3 2 2 2 5" xfId="8852" xr:uid="{304F9A71-20E5-4D0E-8991-92D54AC1AACD}"/>
    <cellStyle name="Normal 3 4 2 3 2 2 3" xfId="4398" xr:uid="{61B8251C-BCC3-41A8-842A-67785F54DF66}"/>
    <cellStyle name="Normal 3 4 2 3 2 2 3 2" xfId="16361" xr:uid="{B803153C-FD13-497F-8C34-077A2CB40222}"/>
    <cellStyle name="Normal 3 4 2 3 2 2 3 3" xfId="22320" xr:uid="{4D0770C7-EBD3-4744-BB77-8B0B097898AB}"/>
    <cellStyle name="Normal 3 4 2 3 2 2 3 4" xfId="10378" xr:uid="{2DBCC497-BE0E-479A-9C11-53349E366AB4}"/>
    <cellStyle name="Normal 3 4 2 3 2 2 4" xfId="13391" xr:uid="{E2DE31A6-E665-4452-9033-72AFBB62E57E}"/>
    <cellStyle name="Normal 3 4 2 3 2 2 5" xfId="19350" xr:uid="{093BADB1-2237-4D91-A19E-79119E6CB9CB}"/>
    <cellStyle name="Normal 3 4 2 3 2 2 6" xfId="7408" xr:uid="{2A5AF912-6564-44C1-A3EE-069D4CAAC7B6}"/>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3" xfId="23042" xr:uid="{1D8CED87-4673-40DF-A192-65ED9BA8066E}"/>
    <cellStyle name="Normal 3 4 2 3 2 3 2 4" xfId="11100" xr:uid="{55BBD4E6-A55D-4C30-AB56-7A7AE9072C69}"/>
    <cellStyle name="Normal 3 4 2 3 2 3 3" xfId="14113" xr:uid="{AA9013A0-90ED-4850-9FBD-032183F5A3D2}"/>
    <cellStyle name="Normal 3 4 2 3 2 3 4" xfId="20072" xr:uid="{F644435C-13F9-4333-9793-8AAECAFF31CE}"/>
    <cellStyle name="Normal 3 4 2 3 2 3 5" xfId="8130" xr:uid="{491C2D3A-080F-40F6-9343-B97DC22928C0}"/>
    <cellStyle name="Normal 3 4 2 3 2 4" xfId="3676" xr:uid="{8EE0A2EF-2F3C-4A25-B0AC-5823CAE384CB}"/>
    <cellStyle name="Normal 3 4 2 3 2 4 2" xfId="15639" xr:uid="{82320EC7-E234-402E-A826-B6C76D111D01}"/>
    <cellStyle name="Normal 3 4 2 3 2 4 3" xfId="21598" xr:uid="{A216209A-ED0E-40E9-81E5-EF9F9F024B18}"/>
    <cellStyle name="Normal 3 4 2 3 2 4 4" xfId="9656" xr:uid="{6E7398C4-A98D-4B06-93D6-81970B577366}"/>
    <cellStyle name="Normal 3 4 2 3 2 5" xfId="12669" xr:uid="{6EA95F8A-0252-458D-92A3-8A1FCF14A0F7}"/>
    <cellStyle name="Normal 3 4 2 3 2 6" xfId="18628" xr:uid="{5EA266A9-BD23-4E17-803E-51429D808905}"/>
    <cellStyle name="Normal 3 4 2 3 2 7" xfId="6686" xr:uid="{05DEA89F-9793-4536-BC78-21AF65034BE1}"/>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3" xfId="23416" xr:uid="{73706F69-76DF-425D-A987-86B53056440C}"/>
    <cellStyle name="Normal 3 4 2 3 3 2 2 4" xfId="11474" xr:uid="{DA98FDBD-B180-494C-8BEE-6A37344F04B2}"/>
    <cellStyle name="Normal 3 4 2 3 3 2 3" xfId="14487" xr:uid="{7A489850-7541-4A6B-86B6-F2D648404610}"/>
    <cellStyle name="Normal 3 4 2 3 3 2 4" xfId="20446" xr:uid="{1E623C92-4CBB-469B-BC8E-97D1BDB35B20}"/>
    <cellStyle name="Normal 3 4 2 3 3 2 5" xfId="8504" xr:uid="{AFE4F0FD-A86D-4868-A454-D110A0422285}"/>
    <cellStyle name="Normal 3 4 2 3 3 3" xfId="4050" xr:uid="{51F939CC-F6C0-457C-AC16-2E1DAAD9DA23}"/>
    <cellStyle name="Normal 3 4 2 3 3 3 2" xfId="16013" xr:uid="{000F2B96-5BB7-4556-AE1D-EBAF7A99DA7D}"/>
    <cellStyle name="Normal 3 4 2 3 3 3 3" xfId="21972" xr:uid="{117BEF92-11E7-4FCB-B547-D9D907FFC938}"/>
    <cellStyle name="Normal 3 4 2 3 3 3 4" xfId="10030" xr:uid="{CBF30CB7-52C3-491E-8752-2AFCBF132C0D}"/>
    <cellStyle name="Normal 3 4 2 3 3 4" xfId="13043" xr:uid="{C4A024C9-1B49-4E26-A698-826E25774237}"/>
    <cellStyle name="Normal 3 4 2 3 3 5" xfId="19002" xr:uid="{B93A93AB-D96B-4048-815C-B90295E042A3}"/>
    <cellStyle name="Normal 3 4 2 3 3 6" xfId="7060" xr:uid="{4894270B-B859-4299-A94A-15D710E0C97E}"/>
    <cellStyle name="Normal 3 4 2 3 4" xfId="1802" xr:uid="{00000000-0005-0000-0000-000004000000}"/>
    <cellStyle name="Normal 3 4 2 3 4 2" xfId="4772" xr:uid="{7A786478-EBB6-4D2A-978C-58C0E1F6D3F8}"/>
    <cellStyle name="Normal 3 4 2 3 4 2 2" xfId="16735" xr:uid="{BC53EF31-2EEA-4F1F-8F69-7D96D694553C}"/>
    <cellStyle name="Normal 3 4 2 3 4 2 3" xfId="22694" xr:uid="{9986A0F6-6CC3-4C05-A18E-19E9C7A735C0}"/>
    <cellStyle name="Normal 3 4 2 3 4 2 4" xfId="10752" xr:uid="{08C5B2F9-3F72-4208-A657-D038FB4DF3FB}"/>
    <cellStyle name="Normal 3 4 2 3 4 3" xfId="13765" xr:uid="{4B9F26BA-5B6B-4E01-90D8-0F52251A83C6}"/>
    <cellStyle name="Normal 3 4 2 3 4 4" xfId="19724" xr:uid="{B453F568-0ADB-4B48-92A8-BD6752426958}"/>
    <cellStyle name="Normal 3 4 2 3 4 5" xfId="7782" xr:uid="{93084798-3C74-4317-8EB5-9B73F174E9FE}"/>
    <cellStyle name="Normal 3 4 2 3 5" xfId="3328" xr:uid="{A90AA961-2CD3-4D4B-BEB3-BAAC6038286A}"/>
    <cellStyle name="Normal 3 4 2 3 5 2" xfId="15291" xr:uid="{258D8F01-60E7-4B4F-B22B-DF4903CB6F58}"/>
    <cellStyle name="Normal 3 4 2 3 5 3" xfId="21250" xr:uid="{1D3BE3A1-74B0-4A43-B608-82C3513AE381}"/>
    <cellStyle name="Normal 3 4 2 3 5 4" xfId="9308" xr:uid="{59C77858-9F8E-4B99-8230-3B2D2A5152CE}"/>
    <cellStyle name="Normal 3 4 2 3 6" xfId="12321" xr:uid="{43D0A89D-8D5D-4D33-AB02-43416CCC78F9}"/>
    <cellStyle name="Normal 3 4 2 3 7" xfId="18280" xr:uid="{BA765598-6C32-43F9-8464-3C8AA2CD1D9C}"/>
    <cellStyle name="Normal 3 4 2 3 8" xfId="6338" xr:uid="{542523F4-E18C-40E1-A54A-C9CC24D1E3C7}"/>
    <cellStyle name="Normal 3 4 2 4" xfId="474" xr:uid="{00000000-0005-0000-0000-00000400000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3" xfId="23532" xr:uid="{CEFCBF3E-74A5-4326-B97B-9FAF367FA09C}"/>
    <cellStyle name="Normal 3 4 2 4 2 2 2 4" xfId="11590" xr:uid="{D4F54FCF-B825-454F-A575-F849E8E21C85}"/>
    <cellStyle name="Normal 3 4 2 4 2 2 3" xfId="14603" xr:uid="{B08050C7-DEE9-4928-BC3F-647EB216F860}"/>
    <cellStyle name="Normal 3 4 2 4 2 2 4" xfId="20562" xr:uid="{CAE54A8F-597C-4BF1-99D7-045E9156FB56}"/>
    <cellStyle name="Normal 3 4 2 4 2 2 5" xfId="8620" xr:uid="{FBD36DEE-9AF0-417C-B16E-2B01AC660934}"/>
    <cellStyle name="Normal 3 4 2 4 2 3" xfId="4166" xr:uid="{43E091BB-CA60-4107-BABB-4226B5DC13AB}"/>
    <cellStyle name="Normal 3 4 2 4 2 3 2" xfId="16129" xr:uid="{0DFA2117-FE6E-4BF3-870F-1EEB4F3751CE}"/>
    <cellStyle name="Normal 3 4 2 4 2 3 3" xfId="22088" xr:uid="{55F66CE4-17EA-4C1D-829D-A7B25066A40D}"/>
    <cellStyle name="Normal 3 4 2 4 2 3 4" xfId="10146" xr:uid="{9F371349-5502-45C0-A61A-5CF5C2499315}"/>
    <cellStyle name="Normal 3 4 2 4 2 4" xfId="13159" xr:uid="{6CFC3CDB-F494-45E7-B932-BA0C4266D98A}"/>
    <cellStyle name="Normal 3 4 2 4 2 5" xfId="19118" xr:uid="{9ED3EE2D-A76C-4F08-A663-C4E28CC1BA00}"/>
    <cellStyle name="Normal 3 4 2 4 2 6" xfId="7176" xr:uid="{A2B42D26-EB7F-46D0-AFC3-C261540AFBBE}"/>
    <cellStyle name="Normal 3 4 2 4 3" xfId="1918" xr:uid="{00000000-0005-0000-0000-000004000000}"/>
    <cellStyle name="Normal 3 4 2 4 3 2" xfId="4888" xr:uid="{0D1A5FAC-3F98-446B-B433-604ABD42370A}"/>
    <cellStyle name="Normal 3 4 2 4 3 2 2" xfId="16851" xr:uid="{B49857A8-8EF0-4160-B6E5-81F98EE1915C}"/>
    <cellStyle name="Normal 3 4 2 4 3 2 3" xfId="22810" xr:uid="{87805E6B-A334-4257-A692-EEB0F196ECE6}"/>
    <cellStyle name="Normal 3 4 2 4 3 2 4" xfId="10868" xr:uid="{57B3CC62-34FC-4334-887B-33810365D019}"/>
    <cellStyle name="Normal 3 4 2 4 3 3" xfId="13881" xr:uid="{221E41D2-8D37-447A-B818-7758D1C5235B}"/>
    <cellStyle name="Normal 3 4 2 4 3 4" xfId="19840" xr:uid="{C525AF47-502E-4D0E-BD79-7223C899C4A9}"/>
    <cellStyle name="Normal 3 4 2 4 3 5" xfId="7898" xr:uid="{71539BCC-A307-4F7F-9E78-E56AC3746B1A}"/>
    <cellStyle name="Normal 3 4 2 4 4" xfId="3444" xr:uid="{D6A408E9-ADF2-4C6D-A250-0AF7CD3451CF}"/>
    <cellStyle name="Normal 3 4 2 4 4 2" xfId="15407" xr:uid="{D372886D-00F3-4865-8BC0-D55C209574AC}"/>
    <cellStyle name="Normal 3 4 2 4 4 3" xfId="21366" xr:uid="{7E49210D-FD1B-4AA6-8E8B-9C22F094720B}"/>
    <cellStyle name="Normal 3 4 2 4 4 4" xfId="9424" xr:uid="{28C636C9-C65E-4081-BF93-DD4EC0C16658}"/>
    <cellStyle name="Normal 3 4 2 4 5" xfId="12437" xr:uid="{4213A33C-FFB8-464F-9D4F-70D3FAB30C66}"/>
    <cellStyle name="Normal 3 4 2 4 6" xfId="18396" xr:uid="{038AA2F6-FBFD-4A46-98DB-D1D5A1726D68}"/>
    <cellStyle name="Normal 3 4 2 4 7" xfId="6454" xr:uid="{661E549F-2067-414B-9F9A-AB87EC14F430}"/>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3" xfId="23184" xr:uid="{520C6792-3317-4CB3-85F4-E67CED28CE64}"/>
    <cellStyle name="Normal 3 4 2 5 2 2 4" xfId="11242" xr:uid="{EFC07BC3-B27F-4EC2-9557-FAD555A878E6}"/>
    <cellStyle name="Normal 3 4 2 5 2 3" xfId="14255" xr:uid="{80D96477-DE4B-478B-978D-A294B6FCDD9B}"/>
    <cellStyle name="Normal 3 4 2 5 2 4" xfId="20214" xr:uid="{ADC8E51B-B022-426F-82F3-FE82E6C3D36E}"/>
    <cellStyle name="Normal 3 4 2 5 2 5" xfId="8272" xr:uid="{A79448D1-6D5B-49A4-97F0-725253D23BE2}"/>
    <cellStyle name="Normal 3 4 2 5 3" xfId="3818" xr:uid="{09663E49-966E-44B5-B518-823851447139}"/>
    <cellStyle name="Normal 3 4 2 5 3 2" xfId="15781" xr:uid="{71014DC6-0057-48D3-83AC-A733F8EDE501}"/>
    <cellStyle name="Normal 3 4 2 5 3 3" xfId="21740" xr:uid="{C86681E1-5373-4245-AC91-14BDF97806FC}"/>
    <cellStyle name="Normal 3 4 2 5 3 4" xfId="9798" xr:uid="{D2E29C62-E163-4C4C-B809-BB9A766E1047}"/>
    <cellStyle name="Normal 3 4 2 5 4" xfId="12811" xr:uid="{CBB60FD2-0658-4499-96DB-082CF7E7B908}"/>
    <cellStyle name="Normal 3 4 2 5 5" xfId="18770" xr:uid="{B5455956-6D41-4778-AAFA-82A732E3B1E9}"/>
    <cellStyle name="Normal 3 4 2 5 6" xfId="6828" xr:uid="{A3B8DE35-D094-4948-8545-CA66E4C2379A}"/>
    <cellStyle name="Normal 3 4 2 6" xfId="1570" xr:uid="{00000000-0005-0000-0000-000004000000}"/>
    <cellStyle name="Normal 3 4 2 6 2" xfId="4540" xr:uid="{3CFE43FD-40A3-4C03-A370-210E5F5D9EBD}"/>
    <cellStyle name="Normal 3 4 2 6 2 2" xfId="16503" xr:uid="{EBAC1440-CDC5-4D5D-A571-038FBED3A4FB}"/>
    <cellStyle name="Normal 3 4 2 6 2 3" xfId="22462" xr:uid="{9C1D4E65-F88D-4778-951E-87F6C7F661A2}"/>
    <cellStyle name="Normal 3 4 2 6 2 4" xfId="10520" xr:uid="{BF7C85DF-FB30-4876-9A42-88CE92BF0FAA}"/>
    <cellStyle name="Normal 3 4 2 6 3" xfId="13533" xr:uid="{F708DE90-4DA2-4EDD-9235-635067F6A916}"/>
    <cellStyle name="Normal 3 4 2 6 4" xfId="19492" xr:uid="{43068D65-3599-41A0-B832-2B6C4B093EDC}"/>
    <cellStyle name="Normal 3 4 2 6 5" xfId="7550" xr:uid="{059265E9-C452-41D7-B9F2-5CC524AADDC6}"/>
    <cellStyle name="Normal 3 4 2 7" xfId="3096" xr:uid="{2B06F9A5-44F8-42F5-9038-D5615C8AE358}"/>
    <cellStyle name="Normal 3 4 2 7 2" xfId="15059" xr:uid="{B95154BA-03E7-422D-8645-8A8A20F61629}"/>
    <cellStyle name="Normal 3 4 2 7 3" xfId="21018" xr:uid="{261361C7-ED94-46CA-90D5-7FA82FAADBF1}"/>
    <cellStyle name="Normal 3 4 2 7 4" xfId="9076" xr:uid="{43A97083-4908-4415-AEEF-C03B78BF58F3}"/>
    <cellStyle name="Normal 3 4 2 8" xfId="12089" xr:uid="{1A960136-9C3A-4A2B-831C-C4E201C0AEB6}"/>
    <cellStyle name="Normal 3 4 2 9" xfId="18048" xr:uid="{87E52485-011A-42F9-B18C-3C27E76BAAB5}"/>
    <cellStyle name="Normal 3 4 3" xfId="184" xr:uid="{00000000-0005-0000-0000-000004000000}"/>
    <cellStyle name="Normal 3 4 3 2" xfId="532" xr:uid="{00000000-0005-0000-0000-000004000000}"/>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3" xfId="23590" xr:uid="{0E5CB09E-0798-490F-8586-3BC51FF5FA9F}"/>
    <cellStyle name="Normal 3 4 3 2 2 2 2 4" xfId="11648" xr:uid="{913FDD83-F0E8-42D3-A05F-151CA23771E7}"/>
    <cellStyle name="Normal 3 4 3 2 2 2 3" xfId="14661" xr:uid="{6C61573F-C64E-4DA1-B900-9AAEA062CB69}"/>
    <cellStyle name="Normal 3 4 3 2 2 2 4" xfId="20620" xr:uid="{12C75A72-4F75-4C0E-94FD-717D145D60D4}"/>
    <cellStyle name="Normal 3 4 3 2 2 2 5" xfId="8678" xr:uid="{8F360C8F-4079-43CC-850C-13E63FACC9C6}"/>
    <cellStyle name="Normal 3 4 3 2 2 3" xfId="4224" xr:uid="{10DA8A3F-9A0B-4123-854F-822389142F45}"/>
    <cellStyle name="Normal 3 4 3 2 2 3 2" xfId="16187" xr:uid="{5813AE68-7688-4373-BEAE-E6BA77D1E5DF}"/>
    <cellStyle name="Normal 3 4 3 2 2 3 3" xfId="22146" xr:uid="{D00C448F-3552-4E04-B106-E3E3C7D5CD1C}"/>
    <cellStyle name="Normal 3 4 3 2 2 3 4" xfId="10204" xr:uid="{E3F707D0-797C-486C-8A88-D904FAAFF681}"/>
    <cellStyle name="Normal 3 4 3 2 2 4" xfId="13217" xr:uid="{CC916EB8-372E-493D-80A3-0B83D8651574}"/>
    <cellStyle name="Normal 3 4 3 2 2 5" xfId="19176" xr:uid="{3A6FB0C9-CA1F-4490-ACAC-82804EA5A89A}"/>
    <cellStyle name="Normal 3 4 3 2 2 6" xfId="7234" xr:uid="{498879BD-2D63-4BB3-9B92-BD0D13506B3F}"/>
    <cellStyle name="Normal 3 4 3 2 3" xfId="1976" xr:uid="{00000000-0005-0000-0000-000004000000}"/>
    <cellStyle name="Normal 3 4 3 2 3 2" xfId="4946" xr:uid="{D87A97A9-F0DA-4386-8FF6-A569FD2AB361}"/>
    <cellStyle name="Normal 3 4 3 2 3 2 2" xfId="16909" xr:uid="{1038D825-BA59-44C1-9302-C06936F38FE0}"/>
    <cellStyle name="Normal 3 4 3 2 3 2 3" xfId="22868" xr:uid="{C6A85605-0585-4BC1-BB5A-E52A9E1025A1}"/>
    <cellStyle name="Normal 3 4 3 2 3 2 4" xfId="10926" xr:uid="{9B4EC876-BD5A-4781-999C-F823998660A4}"/>
    <cellStyle name="Normal 3 4 3 2 3 3" xfId="13939" xr:uid="{E11C7492-FADF-41AE-B6C2-F6A1B6894428}"/>
    <cellStyle name="Normal 3 4 3 2 3 4" xfId="19898" xr:uid="{56EA1A46-643B-42F8-8BE6-A9B8BD5FEAC9}"/>
    <cellStyle name="Normal 3 4 3 2 3 5" xfId="7956" xr:uid="{514E4DFC-06FE-486D-B9DE-1C338D549ADD}"/>
    <cellStyle name="Normal 3 4 3 2 4" xfId="3502" xr:uid="{D3DB4B2C-2C50-4E8E-B4E9-6F20915666FB}"/>
    <cellStyle name="Normal 3 4 3 2 4 2" xfId="15465" xr:uid="{4E2BB68B-65BD-4969-9EF7-316B4BABADF7}"/>
    <cellStyle name="Normal 3 4 3 2 4 3" xfId="21424" xr:uid="{AA26E340-5F46-4A76-A74C-FA9E0CA0FF5D}"/>
    <cellStyle name="Normal 3 4 3 2 4 4" xfId="9482" xr:uid="{8647E761-9888-42BC-9210-EBB9EF74ED3F}"/>
    <cellStyle name="Normal 3 4 3 2 5" xfId="12495" xr:uid="{9AB2FC52-B7DB-4DE8-877D-B8C0F386B1E3}"/>
    <cellStyle name="Normal 3 4 3 2 6" xfId="18454" xr:uid="{39009B5A-F1D5-489F-AAAF-74C3443A5302}"/>
    <cellStyle name="Normal 3 4 3 2 7" xfId="6512" xr:uid="{7E9A5BF5-4F7F-4C7E-8D65-794A89429195}"/>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3" xfId="23242" xr:uid="{614193C3-17CE-4FF2-988C-376106E94EEC}"/>
    <cellStyle name="Normal 3 4 3 3 2 2 4" xfId="11300" xr:uid="{A013A4B8-052E-4067-A2CE-E8847BF2B061}"/>
    <cellStyle name="Normal 3 4 3 3 2 3" xfId="14313" xr:uid="{89332B5B-6F25-4BD2-A7D8-97650516B9FB}"/>
    <cellStyle name="Normal 3 4 3 3 2 4" xfId="20272" xr:uid="{CC0854DD-B5C5-45DC-854D-C9667A5FBCCF}"/>
    <cellStyle name="Normal 3 4 3 3 2 5" xfId="8330" xr:uid="{92C78591-3A01-4232-97B0-B69CF08C7EF3}"/>
    <cellStyle name="Normal 3 4 3 3 3" xfId="3876" xr:uid="{6189B612-B054-4214-A73A-C542FDD8A7C3}"/>
    <cellStyle name="Normal 3 4 3 3 3 2" xfId="15839" xr:uid="{B25E1B75-1557-42C6-B817-96EB45398BCF}"/>
    <cellStyle name="Normal 3 4 3 3 3 3" xfId="21798" xr:uid="{9422EED8-77D1-4717-AF59-A943612D86B9}"/>
    <cellStyle name="Normal 3 4 3 3 3 4" xfId="9856" xr:uid="{CB2EFE9D-4025-4433-8682-0322609B74F1}"/>
    <cellStyle name="Normal 3 4 3 3 4" xfId="12869" xr:uid="{E25BF992-52FC-4BAC-BE91-0B13EA66FC47}"/>
    <cellStyle name="Normal 3 4 3 3 5" xfId="18828" xr:uid="{E7AB6737-1DBC-4AC6-9CF4-F43AA9E124F9}"/>
    <cellStyle name="Normal 3 4 3 3 6" xfId="6886" xr:uid="{CD6A6D67-9D24-49D0-8FD9-0F4A86D7F61C}"/>
    <cellStyle name="Normal 3 4 3 4" xfId="1628" xr:uid="{00000000-0005-0000-0000-000004000000}"/>
    <cellStyle name="Normal 3 4 3 4 2" xfId="4598" xr:uid="{FF700DDB-99B5-4EEC-83DA-A6C6D05933F5}"/>
    <cellStyle name="Normal 3 4 3 4 2 2" xfId="16561" xr:uid="{66DB389F-BFD4-47B9-9FAE-3412B0EECA30}"/>
    <cellStyle name="Normal 3 4 3 4 2 3" xfId="22520" xr:uid="{F92C143F-4E5A-4378-A79D-66414243B6AE}"/>
    <cellStyle name="Normal 3 4 3 4 2 4" xfId="10578" xr:uid="{99899637-0E47-4D74-A36D-2698CF03F446}"/>
    <cellStyle name="Normal 3 4 3 4 3" xfId="13591" xr:uid="{64747B13-5BD8-4D81-851C-0A82AE48E325}"/>
    <cellStyle name="Normal 3 4 3 4 4" xfId="19550" xr:uid="{0496388A-3503-45D7-BA3C-D550D414504E}"/>
    <cellStyle name="Normal 3 4 3 4 5" xfId="7608" xr:uid="{565AB027-B0E8-408F-8E64-7D783B362600}"/>
    <cellStyle name="Normal 3 4 3 5" xfId="3154" xr:uid="{06EE6138-6C74-4090-87A5-CE776677785C}"/>
    <cellStyle name="Normal 3 4 3 5 2" xfId="15117" xr:uid="{BD0DA3CD-A798-4D1A-970B-484E018BEF54}"/>
    <cellStyle name="Normal 3 4 3 5 3" xfId="21076" xr:uid="{1A329802-B3D8-4025-9D8C-4A7692616BF9}"/>
    <cellStyle name="Normal 3 4 3 5 4" xfId="9134" xr:uid="{D2946BA6-9128-46C8-A51A-0713810B642D}"/>
    <cellStyle name="Normal 3 4 3 6" xfId="12147" xr:uid="{8E3AEC87-6199-47EB-AF85-A78932A7A3A6}"/>
    <cellStyle name="Normal 3 4 3 7" xfId="18106" xr:uid="{7B96713C-35A0-4C23-8B78-8E11476C9DF7}"/>
    <cellStyle name="Normal 3 4 3 8" xfId="6164" xr:uid="{81AE7326-A30C-4E6D-939B-7DBCB4C9AAED}"/>
    <cellStyle name="Normal 3 4 4" xfId="300" xr:uid="{00000000-0005-0000-0000-000004000000}"/>
    <cellStyle name="Normal 3 4 4 2" xfId="648" xr:uid="{00000000-0005-0000-0000-000004000000}"/>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3" xfId="23706" xr:uid="{23F138BF-BEEE-4252-A537-9409C642C73D}"/>
    <cellStyle name="Normal 3 4 4 2 2 2 2 4" xfId="11764" xr:uid="{ECDAF8B5-7463-4A2F-975A-87348371DF5D}"/>
    <cellStyle name="Normal 3 4 4 2 2 2 3" xfId="14777" xr:uid="{B1EB0F3B-9A3A-4117-A5BA-29E7A3EC8C87}"/>
    <cellStyle name="Normal 3 4 4 2 2 2 4" xfId="20736" xr:uid="{8962B600-4C2A-4067-8DA0-0C933D8ABDEC}"/>
    <cellStyle name="Normal 3 4 4 2 2 2 5" xfId="8794" xr:uid="{92190C41-B345-4A5E-9C93-0985D3945463}"/>
    <cellStyle name="Normal 3 4 4 2 2 3" xfId="4340" xr:uid="{96BD9369-BCB7-4B29-A868-48D3078E887C}"/>
    <cellStyle name="Normal 3 4 4 2 2 3 2" xfId="16303" xr:uid="{ED803FF1-8212-4EFF-9961-A01DD8BCF03F}"/>
    <cellStyle name="Normal 3 4 4 2 2 3 3" xfId="22262" xr:uid="{678E93EC-396E-4857-BECB-33703F6CDFD6}"/>
    <cellStyle name="Normal 3 4 4 2 2 3 4" xfId="10320" xr:uid="{D0DA46E6-6EEC-49BD-8337-D8C21B51063B}"/>
    <cellStyle name="Normal 3 4 4 2 2 4" xfId="13333" xr:uid="{3884413A-704A-4E71-872C-0FCE573F17CB}"/>
    <cellStyle name="Normal 3 4 4 2 2 5" xfId="19292" xr:uid="{3A1E5C79-DB22-4D57-9E37-CABF0E1F404A}"/>
    <cellStyle name="Normal 3 4 4 2 2 6" xfId="7350" xr:uid="{AA48F028-3889-4B5C-B350-020501016459}"/>
    <cellStyle name="Normal 3 4 4 2 3" xfId="2092" xr:uid="{00000000-0005-0000-0000-000004000000}"/>
    <cellStyle name="Normal 3 4 4 2 3 2" xfId="5062" xr:uid="{F777F021-8A89-44E0-9714-74026988F62D}"/>
    <cellStyle name="Normal 3 4 4 2 3 2 2" xfId="17025" xr:uid="{7A3EF78B-5BBC-4089-9DE3-815F249624FC}"/>
    <cellStyle name="Normal 3 4 4 2 3 2 3" xfId="22984" xr:uid="{59DE280A-441A-4769-8D66-928D98508239}"/>
    <cellStyle name="Normal 3 4 4 2 3 2 4" xfId="11042" xr:uid="{1417ABE0-BC28-4184-B49A-3C7799475EC9}"/>
    <cellStyle name="Normal 3 4 4 2 3 3" xfId="14055" xr:uid="{01D39210-FF7C-4B86-B859-265182791C9E}"/>
    <cellStyle name="Normal 3 4 4 2 3 4" xfId="20014" xr:uid="{93B6AE73-F241-4685-9789-B49C14956A57}"/>
    <cellStyle name="Normal 3 4 4 2 3 5" xfId="8072" xr:uid="{02E42B45-1D6D-4BE9-B728-9881E6A25C00}"/>
    <cellStyle name="Normal 3 4 4 2 4" xfId="3618" xr:uid="{691CEA19-2022-4543-977B-8595B7D8D578}"/>
    <cellStyle name="Normal 3 4 4 2 4 2" xfId="15581" xr:uid="{16227D27-887D-4224-8751-E9AD4DA09761}"/>
    <cellStyle name="Normal 3 4 4 2 4 3" xfId="21540" xr:uid="{01AE8A11-EFFC-4225-98FC-4B2B99B47759}"/>
    <cellStyle name="Normal 3 4 4 2 4 4" xfId="9598" xr:uid="{B3004868-4026-46E4-8432-1FC1D88B92AB}"/>
    <cellStyle name="Normal 3 4 4 2 5" xfId="12611" xr:uid="{83AF4D21-E6D6-4B24-A470-5C5B24D4D5C1}"/>
    <cellStyle name="Normal 3 4 4 2 6" xfId="18570" xr:uid="{056129B7-62EB-44EF-9D5B-A6D70B664DD9}"/>
    <cellStyle name="Normal 3 4 4 2 7" xfId="6628" xr:uid="{39E19C5D-0422-4DC5-8777-6C47905072BC}"/>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3" xfId="23358" xr:uid="{E6E24B87-F329-4ACA-9F7E-5AFA908E1690}"/>
    <cellStyle name="Normal 3 4 4 3 2 2 4" xfId="11416" xr:uid="{53733AF3-71A4-4A3E-BEEA-E6894CAF8809}"/>
    <cellStyle name="Normal 3 4 4 3 2 3" xfId="14429" xr:uid="{6C399546-E0E1-46BA-8707-0A149304EED6}"/>
    <cellStyle name="Normal 3 4 4 3 2 4" xfId="20388" xr:uid="{E87F1138-39F7-4A67-9B80-CA518B3C43DB}"/>
    <cellStyle name="Normal 3 4 4 3 2 5" xfId="8446" xr:uid="{DC345E17-AB1C-4E73-95C0-96B7AA9AEE54}"/>
    <cellStyle name="Normal 3 4 4 3 3" xfId="3992" xr:uid="{0A5D77F7-893A-4D1E-8F51-AE7DB37E634C}"/>
    <cellStyle name="Normal 3 4 4 3 3 2" xfId="15955" xr:uid="{1BE1321C-1B7F-4946-ADCD-5C027C3BA27C}"/>
    <cellStyle name="Normal 3 4 4 3 3 3" xfId="21914" xr:uid="{A6C443C8-40AF-48DF-967A-BDDA543EC493}"/>
    <cellStyle name="Normal 3 4 4 3 3 4" xfId="9972" xr:uid="{59E4BC29-DD09-43B0-8F31-3C25278B624D}"/>
    <cellStyle name="Normal 3 4 4 3 4" xfId="12985" xr:uid="{6E85CAE1-8B98-4B8B-8497-084EE26A7BD3}"/>
    <cellStyle name="Normal 3 4 4 3 5" xfId="18944" xr:uid="{CF7DF978-EE8E-4D4F-B9DC-0F2F53DA3DCC}"/>
    <cellStyle name="Normal 3 4 4 3 6" xfId="7002" xr:uid="{97D7FCCB-F5E3-4E60-99BB-916AF47CF689}"/>
    <cellStyle name="Normal 3 4 4 4" xfId="1744" xr:uid="{00000000-0005-0000-0000-000004000000}"/>
    <cellStyle name="Normal 3 4 4 4 2" xfId="4714" xr:uid="{D53DD0CE-0FD7-43C5-AB31-182F4422F0B7}"/>
    <cellStyle name="Normal 3 4 4 4 2 2" xfId="16677" xr:uid="{19924B3F-D0DC-4378-BADB-CA5131535F1C}"/>
    <cellStyle name="Normal 3 4 4 4 2 3" xfId="22636" xr:uid="{695260BA-961B-40F8-93F5-54F150C06201}"/>
    <cellStyle name="Normal 3 4 4 4 2 4" xfId="10694" xr:uid="{74329513-7BFF-47FC-8D45-D753DF1C09C2}"/>
    <cellStyle name="Normal 3 4 4 4 3" xfId="13707" xr:uid="{8BFE40E7-C77C-4484-B381-5664EC9831EF}"/>
    <cellStyle name="Normal 3 4 4 4 4" xfId="19666" xr:uid="{CE191B46-BEB3-4A88-B5EA-0CA49CB4CF8E}"/>
    <cellStyle name="Normal 3 4 4 4 5" xfId="7724" xr:uid="{E398ABE7-2CA9-46CF-B293-75CD3602454F}"/>
    <cellStyle name="Normal 3 4 4 5" xfId="3270" xr:uid="{2C161A3B-AAEE-42BA-87AC-FF4EC1D36CE5}"/>
    <cellStyle name="Normal 3 4 4 5 2" xfId="15233" xr:uid="{1F370BFC-201C-4A20-894F-EA07BD6FCCA3}"/>
    <cellStyle name="Normal 3 4 4 5 3" xfId="21192" xr:uid="{7DA12595-F335-4479-97CB-BC63A27A7822}"/>
    <cellStyle name="Normal 3 4 4 5 4" xfId="9250" xr:uid="{7E72189B-369C-4901-907D-C89083BCD588}"/>
    <cellStyle name="Normal 3 4 4 6" xfId="12263" xr:uid="{6B71FC98-DFE1-4E9A-A2C4-048751CD305E}"/>
    <cellStyle name="Normal 3 4 4 7" xfId="18222" xr:uid="{C12A7FE6-E3D4-4793-BD10-141CCE324B0E}"/>
    <cellStyle name="Normal 3 4 4 8" xfId="6280" xr:uid="{CC475659-E524-4039-A6C2-1B980B30D5AE}"/>
    <cellStyle name="Normal 3 4 5" xfId="416" xr:uid="{00000000-0005-0000-0000-000004000000}"/>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3" xfId="23474" xr:uid="{AAFE8C06-4888-4A89-90E2-FDF889470D19}"/>
    <cellStyle name="Normal 3 4 5 2 2 2 4" xfId="11532" xr:uid="{E0BE02FC-951C-442A-993F-AEBB61FCA3D9}"/>
    <cellStyle name="Normal 3 4 5 2 2 3" xfId="14545" xr:uid="{D0648B80-FE0A-4BC4-B0EB-A505A8AD4FF1}"/>
    <cellStyle name="Normal 3 4 5 2 2 4" xfId="20504" xr:uid="{333A9222-2035-4536-81DA-608302C19164}"/>
    <cellStyle name="Normal 3 4 5 2 2 5" xfId="8562" xr:uid="{A8F1F08F-F29C-40E2-B388-5A23495A9FE0}"/>
    <cellStyle name="Normal 3 4 5 2 3" xfId="4108" xr:uid="{AFD94327-C7E7-4E7C-84D5-6F04DECDD937}"/>
    <cellStyle name="Normal 3 4 5 2 3 2" xfId="16071" xr:uid="{DB4CB370-FE0F-431F-BA09-72E04B25CB33}"/>
    <cellStyle name="Normal 3 4 5 2 3 3" xfId="22030" xr:uid="{92463113-07FC-4061-A439-0454E65BEA60}"/>
    <cellStyle name="Normal 3 4 5 2 3 4" xfId="10088" xr:uid="{C621DEBC-EFB9-4F58-84E2-B835BC0B3F83}"/>
    <cellStyle name="Normal 3 4 5 2 4" xfId="13101" xr:uid="{A8130A7D-1493-4C67-95BD-FAC10A1B6167}"/>
    <cellStyle name="Normal 3 4 5 2 5" xfId="19060" xr:uid="{ADF4AE72-262A-473C-A0D8-9D4B0733C3CB}"/>
    <cellStyle name="Normal 3 4 5 2 6" xfId="7118" xr:uid="{3B20FD47-F924-487C-ADC6-B4C0F3B4FE02}"/>
    <cellStyle name="Normal 3 4 5 3" xfId="1860" xr:uid="{00000000-0005-0000-0000-000004000000}"/>
    <cellStyle name="Normal 3 4 5 3 2" xfId="4830" xr:uid="{B9AF4F93-F356-4933-81DF-7E225D30C7B0}"/>
    <cellStyle name="Normal 3 4 5 3 2 2" xfId="16793" xr:uid="{CFE810E7-F4D4-4245-81B0-B354522E2069}"/>
    <cellStyle name="Normal 3 4 5 3 2 3" xfId="22752" xr:uid="{34C65D79-CADD-44DD-8691-035235838F3B}"/>
    <cellStyle name="Normal 3 4 5 3 2 4" xfId="10810" xr:uid="{0C9FBBF9-057C-45C2-9482-8C58A489DC4E}"/>
    <cellStyle name="Normal 3 4 5 3 3" xfId="13823" xr:uid="{CC712AAA-26EA-4783-8E8A-BAE75F54EAE9}"/>
    <cellStyle name="Normal 3 4 5 3 4" xfId="19782" xr:uid="{54175C62-C539-49C5-AC84-3DA1D63346BB}"/>
    <cellStyle name="Normal 3 4 5 3 5" xfId="7840" xr:uid="{DDE032C5-2569-4406-8830-27B8F3A7880D}"/>
    <cellStyle name="Normal 3 4 5 4" xfId="3386" xr:uid="{AAECEE1E-CB45-434C-B6FB-82097C9223EF}"/>
    <cellStyle name="Normal 3 4 5 4 2" xfId="15349" xr:uid="{26A2BA14-265D-458B-979F-01D24A351B33}"/>
    <cellStyle name="Normal 3 4 5 4 3" xfId="21308" xr:uid="{DE91C101-82AB-4669-A109-2C6F1B2C4A73}"/>
    <cellStyle name="Normal 3 4 5 4 4" xfId="9366" xr:uid="{F5FE0E34-4D46-405B-9E90-C35404B09FC8}"/>
    <cellStyle name="Normal 3 4 5 5" xfId="12379" xr:uid="{EF4D60B3-9DF3-49C0-87F2-4447C2C7A828}"/>
    <cellStyle name="Normal 3 4 5 6" xfId="18338" xr:uid="{ABB3A198-DA50-4F2D-BBD9-1A4AD24B9FF6}"/>
    <cellStyle name="Normal 3 4 5 7" xfId="6396" xr:uid="{2F37D5ED-0AB5-4F8D-A7D0-797136F54071}"/>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3" xfId="23126" xr:uid="{017DB855-B934-40EB-979E-D6C528874285}"/>
    <cellStyle name="Normal 3 4 6 2 2 4" xfId="11184" xr:uid="{E77DB77C-6BB2-408E-B951-A2EF4677D949}"/>
    <cellStyle name="Normal 3 4 6 2 3" xfId="14197" xr:uid="{19022C69-D86D-4703-AF5A-B44B38DDFB0B}"/>
    <cellStyle name="Normal 3 4 6 2 4" xfId="20156" xr:uid="{F82D1953-ECE8-439B-83E6-AA838AEBA0C6}"/>
    <cellStyle name="Normal 3 4 6 2 5" xfId="8214" xr:uid="{122EB70D-F521-4A2A-BC86-C51D2FB06687}"/>
    <cellStyle name="Normal 3 4 6 3" xfId="3760" xr:uid="{1EB52FAC-124A-4237-9AFE-60C4615AA3ED}"/>
    <cellStyle name="Normal 3 4 6 3 2" xfId="15723" xr:uid="{F32F9DCD-5EC4-450C-9A9D-05BBE6110EB7}"/>
    <cellStyle name="Normal 3 4 6 3 3" xfId="21682" xr:uid="{DCAF6F8A-8739-46C7-BED9-7E423B7F8A11}"/>
    <cellStyle name="Normal 3 4 6 3 4" xfId="9740" xr:uid="{6ADA05E1-D987-476A-89A0-8AF4D5919ACA}"/>
    <cellStyle name="Normal 3 4 6 4" xfId="12753" xr:uid="{D7F4717F-B4CB-4827-92A7-71ACA7899523}"/>
    <cellStyle name="Normal 3 4 6 5" xfId="18712" xr:uid="{224665ED-C09E-4207-91E9-D1D037061A4B}"/>
    <cellStyle name="Normal 3 4 6 6" xfId="6770" xr:uid="{F7F2149D-47AF-4F88-94F3-17B5A273252C}"/>
    <cellStyle name="Normal 3 4 7" xfId="1512" xr:uid="{00000000-0005-0000-0000-000004000000}"/>
    <cellStyle name="Normal 3 4 7 2" xfId="4482" xr:uid="{B9AB3FCC-E071-467A-801C-2A4F054E984C}"/>
    <cellStyle name="Normal 3 4 7 2 2" xfId="16445" xr:uid="{5683A690-C2F2-400D-9BFD-821FF99AEF89}"/>
    <cellStyle name="Normal 3 4 7 2 3" xfId="22404" xr:uid="{3FB9EE7E-A933-4DCB-ACF7-03D78A2BFD12}"/>
    <cellStyle name="Normal 3 4 7 2 4" xfId="10462" xr:uid="{BF761D03-88F0-4BBB-9EF4-8F968F1A9228}"/>
    <cellStyle name="Normal 3 4 7 3" xfId="13475" xr:uid="{C3F53C27-9C6D-4185-A25A-80ADEBFC8C05}"/>
    <cellStyle name="Normal 3 4 7 4" xfId="19434" xr:uid="{E79185DA-046C-419C-BE59-5DE5A40EF43A}"/>
    <cellStyle name="Normal 3 4 7 5" xfId="7492" xr:uid="{58098490-2C9D-46FF-83E5-62388B5EC75B}"/>
    <cellStyle name="Normal 3 4 8" xfId="3038" xr:uid="{F251227B-DFCA-4573-8830-D44B903B25EF}"/>
    <cellStyle name="Normal 3 4 8 2" xfId="15001" xr:uid="{B69C82C9-21AD-4C64-9EB7-6CE6D511F6F5}"/>
    <cellStyle name="Normal 3 4 8 3" xfId="20960" xr:uid="{AFEF0896-F5CE-4DFF-B517-609DBCFD0CC6}"/>
    <cellStyle name="Normal 3 4 8 4" xfId="9018" xr:uid="{66B91551-2F72-4948-8532-B73862486897}"/>
    <cellStyle name="Normal 3 4 9" xfId="12031" xr:uid="{26208244-AD80-4ECD-8E45-ABD259DF9C46}"/>
    <cellStyle name="Normal 3 5" xfId="90" xr:uid="{00000000-0005-0000-0000-00002D000000}"/>
    <cellStyle name="Normal 3 5 10" xfId="6070" xr:uid="{D8C735E1-C077-4259-B546-9C6FC0AA4C3C}"/>
    <cellStyle name="Normal 3 5 2" xfId="206" xr:uid="{00000000-0005-0000-0000-00002D000000}"/>
    <cellStyle name="Normal 3 5 2 2" xfId="554" xr:uid="{00000000-0005-0000-0000-00002D000000}"/>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3" xfId="23612" xr:uid="{BF952940-2D1F-4A5C-A5EE-A4206F46AC7B}"/>
    <cellStyle name="Normal 3 5 2 2 2 2 2 4" xfId="11670" xr:uid="{61D7DA35-F4AE-446D-8109-3872CDB59AE3}"/>
    <cellStyle name="Normal 3 5 2 2 2 2 3" xfId="14683" xr:uid="{93DDEA2E-96E1-4A06-964A-C27C9138F850}"/>
    <cellStyle name="Normal 3 5 2 2 2 2 4" xfId="20642" xr:uid="{4B2B496F-07BD-48EB-9E5D-B59964E0D75B}"/>
    <cellStyle name="Normal 3 5 2 2 2 2 5" xfId="8700" xr:uid="{2959D9FE-3BF7-4E81-868F-96FE9F1044C0}"/>
    <cellStyle name="Normal 3 5 2 2 2 3" xfId="4246" xr:uid="{40CA1AD8-49BB-48AC-8762-F0D065EB9714}"/>
    <cellStyle name="Normal 3 5 2 2 2 3 2" xfId="16209" xr:uid="{75C02504-D360-46E4-BC4F-9FC59E5D3167}"/>
    <cellStyle name="Normal 3 5 2 2 2 3 3" xfId="22168" xr:uid="{C2F1A738-FB7F-44DA-A4A1-59236B4BC498}"/>
    <cellStyle name="Normal 3 5 2 2 2 3 4" xfId="10226" xr:uid="{33C4278F-96D8-45F2-8540-E59144EE666D}"/>
    <cellStyle name="Normal 3 5 2 2 2 4" xfId="13239" xr:uid="{662168DE-AE2B-4E9F-9DED-ACC26529AF29}"/>
    <cellStyle name="Normal 3 5 2 2 2 5" xfId="19198" xr:uid="{4589B249-A7AA-4FD6-AD64-CB9CDB2E8C41}"/>
    <cellStyle name="Normal 3 5 2 2 2 6" xfId="7256" xr:uid="{2530583F-55CC-4301-ACCF-B8D430F8250D}"/>
    <cellStyle name="Normal 3 5 2 2 3" xfId="1998" xr:uid="{00000000-0005-0000-0000-00002D000000}"/>
    <cellStyle name="Normal 3 5 2 2 3 2" xfId="4968" xr:uid="{9AF4BD0B-BADA-4A4C-B182-56CC1D991340}"/>
    <cellStyle name="Normal 3 5 2 2 3 2 2" xfId="16931" xr:uid="{0B986494-7865-4260-8970-0ED99AC0C22F}"/>
    <cellStyle name="Normal 3 5 2 2 3 2 3" xfId="22890" xr:uid="{82CE5AE0-4F03-421C-9E88-BAAD352ADC0B}"/>
    <cellStyle name="Normal 3 5 2 2 3 2 4" xfId="10948" xr:uid="{0EDC2088-00A7-4521-8CB9-6F09FD533656}"/>
    <cellStyle name="Normal 3 5 2 2 3 3" xfId="13961" xr:uid="{C9B6C174-0C3E-4654-9002-853250638AE2}"/>
    <cellStyle name="Normal 3 5 2 2 3 4" xfId="19920" xr:uid="{D0450F9D-AF34-4CC8-AED6-497268969DB4}"/>
    <cellStyle name="Normal 3 5 2 2 3 5" xfId="7978" xr:uid="{89EA23FE-3E3A-4F77-B5B8-8E1A21CDA83D}"/>
    <cellStyle name="Normal 3 5 2 2 4" xfId="3524" xr:uid="{A87A1593-7453-4EE1-9AD3-779A152BC5E2}"/>
    <cellStyle name="Normal 3 5 2 2 4 2" xfId="15487" xr:uid="{73956D31-A761-40D4-AF0A-D41090B1F2E9}"/>
    <cellStyle name="Normal 3 5 2 2 4 3" xfId="21446" xr:uid="{BF7DD386-7261-41FD-9A77-3CA80CEA14B1}"/>
    <cellStyle name="Normal 3 5 2 2 4 4" xfId="9504" xr:uid="{7603849B-BBDE-4552-9EF5-D84B118FFB1F}"/>
    <cellStyle name="Normal 3 5 2 2 5" xfId="12517" xr:uid="{5CCE6745-6BA9-4296-A8A5-295F8EF8564D}"/>
    <cellStyle name="Normal 3 5 2 2 6" xfId="18476" xr:uid="{770CFE3A-256A-42D0-8405-E4466CB36753}"/>
    <cellStyle name="Normal 3 5 2 2 7" xfId="6534" xr:uid="{6C6C43B1-C9DD-469D-9423-961E271DE134}"/>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3" xfId="23264" xr:uid="{75863CAD-AE37-4F07-A3F0-1B72177D387E}"/>
    <cellStyle name="Normal 3 5 2 3 2 2 4" xfId="11322" xr:uid="{5F8BCC09-92BC-48FC-B9CB-E186B60D1CC9}"/>
    <cellStyle name="Normal 3 5 2 3 2 3" xfId="14335" xr:uid="{7FDBBB38-AD42-4E52-A9C6-9663B925AC97}"/>
    <cellStyle name="Normal 3 5 2 3 2 4" xfId="20294" xr:uid="{DC3F6AA2-F994-4D5E-81DB-C1FFE91B3EBD}"/>
    <cellStyle name="Normal 3 5 2 3 2 5" xfId="8352" xr:uid="{DD506F5D-AA41-4533-922E-E8A3CA69E46A}"/>
    <cellStyle name="Normal 3 5 2 3 3" xfId="3898" xr:uid="{91CE5123-55DB-4D43-9EFA-2EC78C449579}"/>
    <cellStyle name="Normal 3 5 2 3 3 2" xfId="15861" xr:uid="{8A32C8AD-32E4-4E5F-9814-0BCFAAB2A1F4}"/>
    <cellStyle name="Normal 3 5 2 3 3 3" xfId="21820" xr:uid="{A70EE2B2-940C-45F7-902B-B3972301CF4D}"/>
    <cellStyle name="Normal 3 5 2 3 3 4" xfId="9878" xr:uid="{75B39CDA-31A3-4CE0-8069-33AD50F7F4FE}"/>
    <cellStyle name="Normal 3 5 2 3 4" xfId="12891" xr:uid="{BF6D1F68-4BED-4933-9F14-71C8B6B3435B}"/>
    <cellStyle name="Normal 3 5 2 3 5" xfId="18850" xr:uid="{1E3BA26D-907F-4CDC-831E-FC9765FD800D}"/>
    <cellStyle name="Normal 3 5 2 3 6" xfId="6908" xr:uid="{696BFA45-68D3-4A26-BF7D-1C9024831B6A}"/>
    <cellStyle name="Normal 3 5 2 4" xfId="1650" xr:uid="{00000000-0005-0000-0000-00002D000000}"/>
    <cellStyle name="Normal 3 5 2 4 2" xfId="4620" xr:uid="{450FB2CF-3FFE-4344-B7E4-55104849D101}"/>
    <cellStyle name="Normal 3 5 2 4 2 2" xfId="16583" xr:uid="{BF364E4C-50E5-4E83-9DDB-DF31DF65D483}"/>
    <cellStyle name="Normal 3 5 2 4 2 3" xfId="22542" xr:uid="{90549E4F-B506-4F96-8B5A-D2F907D535A1}"/>
    <cellStyle name="Normal 3 5 2 4 2 4" xfId="10600" xr:uid="{3217BA45-91D9-4630-9538-D3C198CA2288}"/>
    <cellStyle name="Normal 3 5 2 4 3" xfId="13613" xr:uid="{CB651B0C-0543-4919-8CD4-37F5B49395BC}"/>
    <cellStyle name="Normal 3 5 2 4 4" xfId="19572" xr:uid="{4016AAFD-E2D9-48FF-B328-9AB7C90EB076}"/>
    <cellStyle name="Normal 3 5 2 4 5" xfId="7630" xr:uid="{1B02B581-5600-4878-8A96-6E470C74B5E9}"/>
    <cellStyle name="Normal 3 5 2 5" xfId="3176" xr:uid="{33E32E0D-C263-4568-9E1F-A9E5E1DEA662}"/>
    <cellStyle name="Normal 3 5 2 5 2" xfId="15139" xr:uid="{0175367A-E566-42C7-A3A0-5F8B65275F4A}"/>
    <cellStyle name="Normal 3 5 2 5 3" xfId="21098" xr:uid="{11A2409F-65FC-482F-897F-29F6245CB7BA}"/>
    <cellStyle name="Normal 3 5 2 5 4" xfId="9156" xr:uid="{BB9CFB88-5ED6-4330-A0CC-5BED94DE63C3}"/>
    <cellStyle name="Normal 3 5 2 6" xfId="12169" xr:uid="{FCAD7786-3625-429C-8679-2B09D63E07F5}"/>
    <cellStyle name="Normal 3 5 2 7" xfId="18128" xr:uid="{C4FB609C-2F8C-4316-B338-54EF6DBA41BF}"/>
    <cellStyle name="Normal 3 5 2 8" xfId="6186" xr:uid="{2D1BB1C0-FC36-4861-B96C-C86438635BA1}"/>
    <cellStyle name="Normal 3 5 3" xfId="322" xr:uid="{00000000-0005-0000-0000-00002D000000}"/>
    <cellStyle name="Normal 3 5 3 2" xfId="670" xr:uid="{00000000-0005-0000-0000-00002D000000}"/>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3" xfId="23728" xr:uid="{F239167F-94E0-4966-9000-A6A3C581FB67}"/>
    <cellStyle name="Normal 3 5 3 2 2 2 2 4" xfId="11786" xr:uid="{E623E8A5-364F-4D9E-B537-85455AA052CC}"/>
    <cellStyle name="Normal 3 5 3 2 2 2 3" xfId="14799" xr:uid="{6B99FB0F-737F-42B2-A70D-D3FB89AF7178}"/>
    <cellStyle name="Normal 3 5 3 2 2 2 4" xfId="20758" xr:uid="{4FBABEA5-B169-4CC5-A45F-061D474BA4A8}"/>
    <cellStyle name="Normal 3 5 3 2 2 2 5" xfId="8816" xr:uid="{E469248B-6718-4B3E-8170-B91B0ADC7FDC}"/>
    <cellStyle name="Normal 3 5 3 2 2 3" xfId="4362" xr:uid="{9C865544-DD94-4EC5-B2D6-A80DBE9154A4}"/>
    <cellStyle name="Normal 3 5 3 2 2 3 2" xfId="16325" xr:uid="{5471A2B1-563B-4B85-8B7C-14D7C89CCE53}"/>
    <cellStyle name="Normal 3 5 3 2 2 3 3" xfId="22284" xr:uid="{6DF5ACB6-48C6-4C0C-884E-347C2404D433}"/>
    <cellStyle name="Normal 3 5 3 2 2 3 4" xfId="10342" xr:uid="{979E0C3B-42A9-4C3E-A3CA-C4ED8318FC78}"/>
    <cellStyle name="Normal 3 5 3 2 2 4" xfId="13355" xr:uid="{ED2B865B-EB8A-4800-BD9D-94DA9E9D871E}"/>
    <cellStyle name="Normal 3 5 3 2 2 5" xfId="19314" xr:uid="{7D1636EC-A191-43B8-A2ED-923F13FA3E93}"/>
    <cellStyle name="Normal 3 5 3 2 2 6" xfId="7372" xr:uid="{C848655A-5CC0-4088-B8AD-B13C486BEB1E}"/>
    <cellStyle name="Normal 3 5 3 2 3" xfId="2114" xr:uid="{00000000-0005-0000-0000-00002D000000}"/>
    <cellStyle name="Normal 3 5 3 2 3 2" xfId="5084" xr:uid="{E034DE1C-A439-47AA-BEC6-96E781E809F5}"/>
    <cellStyle name="Normal 3 5 3 2 3 2 2" xfId="17047" xr:uid="{58F34447-043C-489A-98CD-3E435F1F0110}"/>
    <cellStyle name="Normal 3 5 3 2 3 2 3" xfId="23006" xr:uid="{E7BFEA84-84F4-4ED6-9617-82A372019E3B}"/>
    <cellStyle name="Normal 3 5 3 2 3 2 4" xfId="11064" xr:uid="{4684B5C7-C9C1-4BFD-B4DF-B536AA0E461C}"/>
    <cellStyle name="Normal 3 5 3 2 3 3" xfId="14077" xr:uid="{CB596BCC-9CCA-4166-80D9-CF31BEFE6579}"/>
    <cellStyle name="Normal 3 5 3 2 3 4" xfId="20036" xr:uid="{19235151-90C7-4060-95D6-56AF4DDC11F7}"/>
    <cellStyle name="Normal 3 5 3 2 3 5" xfId="8094" xr:uid="{2E735200-15B2-4A10-97AE-5BA5282AF19E}"/>
    <cellStyle name="Normal 3 5 3 2 4" xfId="3640" xr:uid="{73B684EE-7FFD-4B77-A907-25247AAD1717}"/>
    <cellStyle name="Normal 3 5 3 2 4 2" xfId="15603" xr:uid="{A2EDA9FD-D995-48EB-A138-2C55C43DE29D}"/>
    <cellStyle name="Normal 3 5 3 2 4 3" xfId="21562" xr:uid="{C9A505E9-D92F-4DFB-A5B4-BC503A009B0C}"/>
    <cellStyle name="Normal 3 5 3 2 4 4" xfId="9620" xr:uid="{F20F7D93-F511-471C-BA58-529287934DA8}"/>
    <cellStyle name="Normal 3 5 3 2 5" xfId="12633" xr:uid="{35F25A1B-1A30-436B-8AE7-92242BB4EE8D}"/>
    <cellStyle name="Normal 3 5 3 2 6" xfId="18592" xr:uid="{D16D2E86-04BB-47DE-B0F0-5829FC0C9744}"/>
    <cellStyle name="Normal 3 5 3 2 7" xfId="6650" xr:uid="{3C4429B2-5103-4397-B0AD-0EF8ECD60288}"/>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3" xfId="23380" xr:uid="{005C68DE-5AB2-4FDD-A67C-564B376F1932}"/>
    <cellStyle name="Normal 3 5 3 3 2 2 4" xfId="11438" xr:uid="{FE20AFE0-9623-4963-8FBB-711B71DD74C7}"/>
    <cellStyle name="Normal 3 5 3 3 2 3" xfId="14451" xr:uid="{3CD1D080-6420-4F40-8861-7EBA77F26E7C}"/>
    <cellStyle name="Normal 3 5 3 3 2 4" xfId="20410" xr:uid="{FE0F906E-3811-48A1-A1D1-857F209A30F0}"/>
    <cellStyle name="Normal 3 5 3 3 2 5" xfId="8468" xr:uid="{4A77E456-5876-4F75-9FC1-BB804B73D2B9}"/>
    <cellStyle name="Normal 3 5 3 3 3" xfId="4014" xr:uid="{12C98FB8-70B3-41EF-AE98-A0258C54F0B4}"/>
    <cellStyle name="Normal 3 5 3 3 3 2" xfId="15977" xr:uid="{C1888B24-A9F9-4463-ACC0-C127359A22F9}"/>
    <cellStyle name="Normal 3 5 3 3 3 3" xfId="21936" xr:uid="{1748519E-BA89-495F-B6B0-9713F56ECF76}"/>
    <cellStyle name="Normal 3 5 3 3 3 4" xfId="9994" xr:uid="{32B48CB2-D859-45DA-9BB2-122FE1C26423}"/>
    <cellStyle name="Normal 3 5 3 3 4" xfId="13007" xr:uid="{2E4770E2-7C43-4D98-BE79-D0E24F6499DA}"/>
    <cellStyle name="Normal 3 5 3 3 5" xfId="18966" xr:uid="{B1A6F6AD-93D3-4CC7-ABAB-ED391A436A2F}"/>
    <cellStyle name="Normal 3 5 3 3 6" xfId="7024" xr:uid="{4D34C3A2-0FE2-473B-B3D3-FCD38E58D3EE}"/>
    <cellStyle name="Normal 3 5 3 4" xfId="1766" xr:uid="{00000000-0005-0000-0000-00002D000000}"/>
    <cellStyle name="Normal 3 5 3 4 2" xfId="4736" xr:uid="{A398B49C-72BA-4AC4-9C23-E26B11FD1B1C}"/>
    <cellStyle name="Normal 3 5 3 4 2 2" xfId="16699" xr:uid="{2D39D138-94B4-4755-8E4B-D3B7C34D017A}"/>
    <cellStyle name="Normal 3 5 3 4 2 3" xfId="22658" xr:uid="{739E42D6-E703-446F-A637-54221D55C034}"/>
    <cellStyle name="Normal 3 5 3 4 2 4" xfId="10716" xr:uid="{6CE510B7-79F3-429C-A677-E8981CB9C8C0}"/>
    <cellStyle name="Normal 3 5 3 4 3" xfId="13729" xr:uid="{152C9212-20AD-4EC3-983F-8C3741CB73D9}"/>
    <cellStyle name="Normal 3 5 3 4 4" xfId="19688" xr:uid="{BCA59D71-6BC2-425C-8395-C62651463200}"/>
    <cellStyle name="Normal 3 5 3 4 5" xfId="7746" xr:uid="{2265951A-8244-4A22-8A03-A5CF2CB9F16C}"/>
    <cellStyle name="Normal 3 5 3 5" xfId="3292" xr:uid="{DD800186-835E-4034-AA23-BE3A94C16006}"/>
    <cellStyle name="Normal 3 5 3 5 2" xfId="15255" xr:uid="{DB1F9112-30E3-4E4F-8C6F-1475A9C7DF17}"/>
    <cellStyle name="Normal 3 5 3 5 3" xfId="21214" xr:uid="{14E94001-0D0F-4396-A2CB-B0D3357B28D4}"/>
    <cellStyle name="Normal 3 5 3 5 4" xfId="9272" xr:uid="{1D7073E4-89E1-4955-8E98-5EDF9EB862FB}"/>
    <cellStyle name="Normal 3 5 3 6" xfId="12285" xr:uid="{105D9C0F-58C7-4E41-8F01-ACA5B0C9C683}"/>
    <cellStyle name="Normal 3 5 3 7" xfId="18244" xr:uid="{55EC122D-E1F7-41E5-AE3B-823AA3577314}"/>
    <cellStyle name="Normal 3 5 3 8" xfId="6302" xr:uid="{FCBB03A5-108C-47D7-8D94-F825F643DBEC}"/>
    <cellStyle name="Normal 3 5 4" xfId="438" xr:uid="{00000000-0005-0000-0000-00002D000000}"/>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3" xfId="23496" xr:uid="{18D09E63-F167-4C29-BF69-A63FB507A4D3}"/>
    <cellStyle name="Normal 3 5 4 2 2 2 4" xfId="11554" xr:uid="{648ED507-4A14-463E-A8E8-071CAD51129B}"/>
    <cellStyle name="Normal 3 5 4 2 2 3" xfId="14567" xr:uid="{72737498-6FA9-4935-B253-C8A925E02F04}"/>
    <cellStyle name="Normal 3 5 4 2 2 4" xfId="20526" xr:uid="{4EFA7821-4E8D-4796-8FA4-43A4877516D7}"/>
    <cellStyle name="Normal 3 5 4 2 2 5" xfId="8584" xr:uid="{E002F275-84AF-4538-B020-A8E0AA92A3F2}"/>
    <cellStyle name="Normal 3 5 4 2 3" xfId="4130" xr:uid="{53733860-2105-49FB-863D-9C4A15020EE1}"/>
    <cellStyle name="Normal 3 5 4 2 3 2" xfId="16093" xr:uid="{ABDC24E0-97BF-4B11-855B-12A7329068A2}"/>
    <cellStyle name="Normal 3 5 4 2 3 3" xfId="22052" xr:uid="{AAFE2033-D7EE-4DF1-86D3-739BBB4B7B33}"/>
    <cellStyle name="Normal 3 5 4 2 3 4" xfId="10110" xr:uid="{8F26D480-998A-4B2F-8767-AC6A1AA3D4BC}"/>
    <cellStyle name="Normal 3 5 4 2 4" xfId="13123" xr:uid="{0B47AE37-F716-4DC9-B7A3-08E971D003B2}"/>
    <cellStyle name="Normal 3 5 4 2 5" xfId="19082" xr:uid="{0A2E269A-0373-4A76-9CCA-1A9620C80A07}"/>
    <cellStyle name="Normal 3 5 4 2 6" xfId="7140" xr:uid="{80061CBE-89DF-4C97-91EE-7257ACE65A6F}"/>
    <cellStyle name="Normal 3 5 4 3" xfId="1882" xr:uid="{00000000-0005-0000-0000-00002D000000}"/>
    <cellStyle name="Normal 3 5 4 3 2" xfId="4852" xr:uid="{D742374E-394F-42E0-85BB-15F9A9580445}"/>
    <cellStyle name="Normal 3 5 4 3 2 2" xfId="16815" xr:uid="{00637825-5A8F-48C8-A72A-280125C2C1DA}"/>
    <cellStyle name="Normal 3 5 4 3 2 3" xfId="22774" xr:uid="{8E29EBBE-0264-42AB-98F3-9E15AFA64C89}"/>
    <cellStyle name="Normal 3 5 4 3 2 4" xfId="10832" xr:uid="{B72B4192-4C4D-4966-8395-BF06501056A7}"/>
    <cellStyle name="Normal 3 5 4 3 3" xfId="13845" xr:uid="{D3A0FDB8-7DC5-442A-8CE3-E8E21E59AE8D}"/>
    <cellStyle name="Normal 3 5 4 3 4" xfId="19804" xr:uid="{47D7DCFE-6455-4EDB-9428-B000EDA2689C}"/>
    <cellStyle name="Normal 3 5 4 3 5" xfId="7862" xr:uid="{9996CFE7-2F3E-44A0-BED4-B2B7F402EFF8}"/>
    <cellStyle name="Normal 3 5 4 4" xfId="3408" xr:uid="{A117A4F1-02BA-4211-BC78-8DACAE6AFC1D}"/>
    <cellStyle name="Normal 3 5 4 4 2" xfId="15371" xr:uid="{BD51C7A5-92E9-44C0-8CDF-79857B5504DC}"/>
    <cellStyle name="Normal 3 5 4 4 3" xfId="21330" xr:uid="{3C8C0468-E096-4024-9DCB-0940B33CA4C2}"/>
    <cellStyle name="Normal 3 5 4 4 4" xfId="9388" xr:uid="{47B1DE68-3DE2-434A-B1EA-BB83C11EC6A4}"/>
    <cellStyle name="Normal 3 5 4 5" xfId="12401" xr:uid="{90DC2E57-C2C9-4735-9D23-731547CDAC3A}"/>
    <cellStyle name="Normal 3 5 4 6" xfId="18360" xr:uid="{01A54D31-82A5-47CB-8209-819DD94571B1}"/>
    <cellStyle name="Normal 3 5 4 7" xfId="6418" xr:uid="{38B73761-1297-4731-BE94-0324C5E99320}"/>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3" xfId="23148" xr:uid="{F52EB1B6-DCB7-41AF-8194-B54CDD359F0E}"/>
    <cellStyle name="Normal 3 5 5 2 2 4" xfId="11206" xr:uid="{EC74339F-2F8A-4C19-8971-C83D645564FD}"/>
    <cellStyle name="Normal 3 5 5 2 3" xfId="14219" xr:uid="{C95B211B-D08A-44A6-83F4-EBDBFA5406D6}"/>
    <cellStyle name="Normal 3 5 5 2 4" xfId="20178" xr:uid="{A209279D-6037-4A2B-AC44-E4CA94A157A6}"/>
    <cellStyle name="Normal 3 5 5 2 5" xfId="8236" xr:uid="{FA44923E-30F1-4A26-8AA1-4309C7BE5646}"/>
    <cellStyle name="Normal 3 5 5 3" xfId="3782" xr:uid="{98A324E7-797F-427F-829B-6F602EC2BD2E}"/>
    <cellStyle name="Normal 3 5 5 3 2" xfId="15745" xr:uid="{65BCD4AF-129B-414B-B315-AC14D02751FC}"/>
    <cellStyle name="Normal 3 5 5 3 3" xfId="21704" xr:uid="{64AFCC4D-995A-41FC-B1D6-2442C9A63AE7}"/>
    <cellStyle name="Normal 3 5 5 3 4" xfId="9762" xr:uid="{77A620F7-C70E-4626-9C8B-46A9D42A2361}"/>
    <cellStyle name="Normal 3 5 5 4" xfId="12775" xr:uid="{1EA23CBF-E479-47A3-AE12-13D397857B91}"/>
    <cellStyle name="Normal 3 5 5 5" xfId="18734" xr:uid="{9F66A35B-FD83-43CF-97D3-E2A81070BD47}"/>
    <cellStyle name="Normal 3 5 5 6" xfId="6792" xr:uid="{301574CF-2C8D-4B38-97BB-39D5AAD705F0}"/>
    <cellStyle name="Normal 3 5 6" xfId="1534" xr:uid="{00000000-0005-0000-0000-00002D000000}"/>
    <cellStyle name="Normal 3 5 6 2" xfId="4504" xr:uid="{3D3F3294-1B37-4BCE-AAD7-9D5C1216C712}"/>
    <cellStyle name="Normal 3 5 6 2 2" xfId="16467" xr:uid="{8C06A83C-E0F9-4ACA-AAA1-95DAF49B57D4}"/>
    <cellStyle name="Normal 3 5 6 2 3" xfId="22426" xr:uid="{B195F798-C799-4025-A27D-45758CB8A223}"/>
    <cellStyle name="Normal 3 5 6 2 4" xfId="10484" xr:uid="{0D9A17FA-1ACB-4E36-AE9D-44172955D4EF}"/>
    <cellStyle name="Normal 3 5 6 3" xfId="13497" xr:uid="{C7D97562-EACA-4E25-B922-E2A4BC32E2C5}"/>
    <cellStyle name="Normal 3 5 6 4" xfId="19456" xr:uid="{041F2044-CE4B-4FB4-A2A6-69FAA5CBC47C}"/>
    <cellStyle name="Normal 3 5 6 5" xfId="7514" xr:uid="{172132E4-2E90-47AD-AB60-CBA96B45188D}"/>
    <cellStyle name="Normal 3 5 7" xfId="3060" xr:uid="{E3CCCAF8-8EBA-4776-9873-95941F3A4AFC}"/>
    <cellStyle name="Normal 3 5 7 2" xfId="15023" xr:uid="{9EDB162D-B5F4-46AD-A63C-1D315037C593}"/>
    <cellStyle name="Normal 3 5 7 3" xfId="20982" xr:uid="{8DD2FFC4-8DBF-4254-9251-3DC6F2DCF161}"/>
    <cellStyle name="Normal 3 5 7 4" xfId="9040" xr:uid="{DBFE0EE8-486B-462E-A080-9CDB05A5803A}"/>
    <cellStyle name="Normal 3 5 8" xfId="12053" xr:uid="{6D10E43C-2A2D-4899-8303-C8C20F0BBEBA}"/>
    <cellStyle name="Normal 3 5 9" xfId="18012" xr:uid="{594E59BE-8A08-4992-8E69-323071D0EDC1}"/>
    <cellStyle name="Normal 3 6" xfId="148" xr:uid="{00000000-0005-0000-0000-00002D000000}"/>
    <cellStyle name="Normal 3 6 2" xfId="496" xr:uid="{00000000-0005-0000-0000-00002D000000}"/>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3" xfId="23554" xr:uid="{53C62813-DDEE-41CD-B42C-1628D93070F4}"/>
    <cellStyle name="Normal 3 6 2 2 2 2 4" xfId="11612" xr:uid="{3F5C8EC4-CA1E-4E12-A270-6482A61F2799}"/>
    <cellStyle name="Normal 3 6 2 2 2 3" xfId="14625" xr:uid="{2AE0CFB3-B0BC-48AF-BBB8-E0CA49BE44C6}"/>
    <cellStyle name="Normal 3 6 2 2 2 4" xfId="20584" xr:uid="{BA1093D1-61ED-41D5-82BF-75C0C4569D08}"/>
    <cellStyle name="Normal 3 6 2 2 2 5" xfId="8642" xr:uid="{0674B910-3238-41BD-89ED-D707A4A70522}"/>
    <cellStyle name="Normal 3 6 2 2 3" xfId="4188" xr:uid="{77119618-7BC0-47FF-9368-3A9C93293C3A}"/>
    <cellStyle name="Normal 3 6 2 2 3 2" xfId="16151" xr:uid="{29212265-65A4-4817-9D39-EDD08CC17FA6}"/>
    <cellStyle name="Normal 3 6 2 2 3 3" xfId="22110" xr:uid="{36293D01-0B97-47B2-BF9B-67ED4245512F}"/>
    <cellStyle name="Normal 3 6 2 2 3 4" xfId="10168" xr:uid="{8F775870-CE0C-4638-AE72-570B37954DD2}"/>
    <cellStyle name="Normal 3 6 2 2 4" xfId="13181" xr:uid="{87D02121-EE78-4E84-BAE1-A51E1C1EDC9F}"/>
    <cellStyle name="Normal 3 6 2 2 5" xfId="19140" xr:uid="{9BC5D95A-A92E-4220-81C5-F8CFEC1EC5A3}"/>
    <cellStyle name="Normal 3 6 2 2 6" xfId="7198" xr:uid="{606DAE27-0C05-41FD-A595-2A7D628FD88A}"/>
    <cellStyle name="Normal 3 6 2 3" xfId="1940" xr:uid="{00000000-0005-0000-0000-00002D000000}"/>
    <cellStyle name="Normal 3 6 2 3 2" xfId="4910" xr:uid="{0D103631-7EB9-47FF-8B22-E2BAB271F273}"/>
    <cellStyle name="Normal 3 6 2 3 2 2" xfId="16873" xr:uid="{DA21AF9B-5A55-4950-B5E7-DBD2D1CD31CB}"/>
    <cellStyle name="Normal 3 6 2 3 2 3" xfId="22832" xr:uid="{F549BA58-7DB4-47B9-89A6-6751FCB47E6D}"/>
    <cellStyle name="Normal 3 6 2 3 2 4" xfId="10890" xr:uid="{01B4CC37-DD26-43D1-8ED5-590D6807EA35}"/>
    <cellStyle name="Normal 3 6 2 3 3" xfId="13903" xr:uid="{78FF8620-054F-4EE1-BB4E-004F89E3292C}"/>
    <cellStyle name="Normal 3 6 2 3 4" xfId="19862" xr:uid="{E3B8C1A2-8F35-482D-9FBF-55E4687B4A7C}"/>
    <cellStyle name="Normal 3 6 2 3 5" xfId="7920" xr:uid="{54DE371D-00CA-4450-9031-50333778B554}"/>
    <cellStyle name="Normal 3 6 2 4" xfId="3466" xr:uid="{4ACBEE0E-CEB3-483E-A0D3-D8EDC7837D26}"/>
    <cellStyle name="Normal 3 6 2 4 2" xfId="15429" xr:uid="{CE94D4DB-EDB5-4BD3-9545-2FC4F883E46E}"/>
    <cellStyle name="Normal 3 6 2 4 3" xfId="21388" xr:uid="{418F6358-A1C3-49C3-A517-38160A23B8CB}"/>
    <cellStyle name="Normal 3 6 2 4 4" xfId="9446" xr:uid="{189B9E0D-F898-41D9-996F-EF780A8123D6}"/>
    <cellStyle name="Normal 3 6 2 5" xfId="12459" xr:uid="{9EC74825-B2A4-4E06-A07A-B4DF1C181169}"/>
    <cellStyle name="Normal 3 6 2 6" xfId="18418" xr:uid="{F98BD538-35C0-4D73-B91A-637B611B0FD1}"/>
    <cellStyle name="Normal 3 6 2 7" xfId="6476" xr:uid="{D0B1EF6F-000F-4738-9E30-3D557DD96019}"/>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3" xfId="23206" xr:uid="{C08C481F-65A1-4095-9267-ABE2D8663BE5}"/>
    <cellStyle name="Normal 3 6 3 2 2 4" xfId="11264" xr:uid="{02A25A21-1045-4E25-BA7C-D4DAE61D32A4}"/>
    <cellStyle name="Normal 3 6 3 2 3" xfId="14277" xr:uid="{7FB23CD1-E916-4A07-ABFE-B467501E6858}"/>
    <cellStyle name="Normal 3 6 3 2 4" xfId="20236" xr:uid="{D346BDA8-DE70-4AB1-8E6C-722FAB241991}"/>
    <cellStyle name="Normal 3 6 3 2 5" xfId="8294" xr:uid="{EFA8ECCA-D46A-44CE-9133-05083983C29A}"/>
    <cellStyle name="Normal 3 6 3 3" xfId="3840" xr:uid="{495B27CB-BAC4-44BA-A887-7FB9E22BCC7C}"/>
    <cellStyle name="Normal 3 6 3 3 2" xfId="15803" xr:uid="{D65C308F-64B5-47A1-8F6E-AEF21FEBCDB8}"/>
    <cellStyle name="Normal 3 6 3 3 3" xfId="21762" xr:uid="{428436A2-B58F-41C2-B137-E8872E1850F9}"/>
    <cellStyle name="Normal 3 6 3 3 4" xfId="9820" xr:uid="{BD67533D-98CD-4621-B3AD-0CDFE4C66080}"/>
    <cellStyle name="Normal 3 6 3 4" xfId="12833" xr:uid="{3D0E7B9C-98BB-41EC-B4B7-5DE80689B1D6}"/>
    <cellStyle name="Normal 3 6 3 5" xfId="18792" xr:uid="{1AAFCB8A-415B-4CE9-A70E-D430E3E59980}"/>
    <cellStyle name="Normal 3 6 3 6" xfId="6850" xr:uid="{409F4390-3F3E-4D27-AFC1-ADD539355893}"/>
    <cellStyle name="Normal 3 6 4" xfId="1592" xr:uid="{00000000-0005-0000-0000-00002D000000}"/>
    <cellStyle name="Normal 3 6 4 2" xfId="4562" xr:uid="{C65C69D9-582F-4B70-AC5A-E37743969442}"/>
    <cellStyle name="Normal 3 6 4 2 2" xfId="16525" xr:uid="{DCB2D58D-4ADD-4CDA-9133-84C7CEA8E25C}"/>
    <cellStyle name="Normal 3 6 4 2 3" xfId="22484" xr:uid="{4C2FBACF-B5D2-4435-80CA-5C49DE2B9DDF}"/>
    <cellStyle name="Normal 3 6 4 2 4" xfId="10542" xr:uid="{2F2EB436-064B-47D2-8D94-B3CF80A39F2D}"/>
    <cellStyle name="Normal 3 6 4 3" xfId="13555" xr:uid="{584AB13F-AEB8-4D92-B71E-71828ABD067D}"/>
    <cellStyle name="Normal 3 6 4 4" xfId="19514" xr:uid="{FEA7BB24-5A3D-455D-95D1-30B2FF08EBE4}"/>
    <cellStyle name="Normal 3 6 4 5" xfId="7572" xr:uid="{FFE16CD8-1830-4105-864D-B2276C2F0582}"/>
    <cellStyle name="Normal 3 6 5" xfId="3118" xr:uid="{6C47DC3A-C216-4052-A524-3AF0F5CFF993}"/>
    <cellStyle name="Normal 3 6 5 2" xfId="15081" xr:uid="{EAEB5509-6BEC-4225-8375-94243104F2E8}"/>
    <cellStyle name="Normal 3 6 5 3" xfId="21040" xr:uid="{C22C7218-1EB7-42C3-A699-A37C27F8B134}"/>
    <cellStyle name="Normal 3 6 5 4" xfId="9098" xr:uid="{C7312DD0-67C6-4CFD-AC53-281AB2B18E08}"/>
    <cellStyle name="Normal 3 6 6" xfId="12111" xr:uid="{EF6344CB-7D34-42BC-A364-4697B8912ECE}"/>
    <cellStyle name="Normal 3 6 7" xfId="18070" xr:uid="{511AF7BB-9B03-40D5-9ADA-BBC2C5B23D5E}"/>
    <cellStyle name="Normal 3 6 8" xfId="6128" xr:uid="{AC3D4C19-5A22-460C-A0B1-46D5443CAF6E}"/>
    <cellStyle name="Normal 3 7" xfId="264" xr:uid="{00000000-0005-0000-0000-00002D000000}"/>
    <cellStyle name="Normal 3 7 2" xfId="612" xr:uid="{00000000-0005-0000-0000-00002D000000}"/>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3" xfId="23670" xr:uid="{CA87B523-B98D-4864-98F4-ECB2EF75A82D}"/>
    <cellStyle name="Normal 3 7 2 2 2 2 4" xfId="11728" xr:uid="{887BD63A-7410-41B2-AAF8-3968DE0D0553}"/>
    <cellStyle name="Normal 3 7 2 2 2 3" xfId="14741" xr:uid="{C05F109F-4192-4760-ABCC-0E4851A84BDC}"/>
    <cellStyle name="Normal 3 7 2 2 2 4" xfId="20700" xr:uid="{4C448946-F7E5-412D-ACFB-5593F6A68F35}"/>
    <cellStyle name="Normal 3 7 2 2 2 5" xfId="8758" xr:uid="{D41F530A-F23F-4A7C-AE98-6645D5394AD9}"/>
    <cellStyle name="Normal 3 7 2 2 3" xfId="4304" xr:uid="{FC2BFB58-0808-4E23-92BE-1B41BE088890}"/>
    <cellStyle name="Normal 3 7 2 2 3 2" xfId="16267" xr:uid="{29AB689E-4584-496C-878B-4F1DE773E3CB}"/>
    <cellStyle name="Normal 3 7 2 2 3 3" xfId="22226" xr:uid="{815B622A-74DF-4F05-BF17-B8CFA9960B20}"/>
    <cellStyle name="Normal 3 7 2 2 3 4" xfId="10284" xr:uid="{775F2636-16B6-4F87-A88B-589C62F9053C}"/>
    <cellStyle name="Normal 3 7 2 2 4" xfId="13297" xr:uid="{90B141C7-5F10-4612-95BE-2478CFC1EB33}"/>
    <cellStyle name="Normal 3 7 2 2 5" xfId="19256" xr:uid="{2CA38977-A02E-4ECA-9C31-F437C7DC3EC9}"/>
    <cellStyle name="Normal 3 7 2 2 6" xfId="7314" xr:uid="{90C671CA-6E36-4338-A3A5-6DF2A2EAB93E}"/>
    <cellStyle name="Normal 3 7 2 3" xfId="2056" xr:uid="{00000000-0005-0000-0000-00002D000000}"/>
    <cellStyle name="Normal 3 7 2 3 2" xfId="5026" xr:uid="{363968BA-EA00-4A3B-B71C-D30C874EE125}"/>
    <cellStyle name="Normal 3 7 2 3 2 2" xfId="16989" xr:uid="{C251B7E2-CF26-49A2-94A9-B1CAB7E1D86C}"/>
    <cellStyle name="Normal 3 7 2 3 2 3" xfId="22948" xr:uid="{447B72FD-5587-4AA8-95D4-B52B0B2A18F3}"/>
    <cellStyle name="Normal 3 7 2 3 2 4" xfId="11006" xr:uid="{48FF9545-ABF9-4E1D-A651-E95F2CF1D0BF}"/>
    <cellStyle name="Normal 3 7 2 3 3" xfId="14019" xr:uid="{4D79ABF8-96E1-45F7-AAEC-30D2940F3AE7}"/>
    <cellStyle name="Normal 3 7 2 3 4" xfId="19978" xr:uid="{B700C231-E74E-4018-BBF2-19288A87144C}"/>
    <cellStyle name="Normal 3 7 2 3 5" xfId="8036" xr:uid="{B8E61741-FDFC-4621-978E-9A721A6D2684}"/>
    <cellStyle name="Normal 3 7 2 4" xfId="3582" xr:uid="{920D8306-EC9F-404C-96DD-3F517E7A21B2}"/>
    <cellStyle name="Normal 3 7 2 4 2" xfId="15545" xr:uid="{E5DE905B-E819-4616-8C50-C053CD5AA59F}"/>
    <cellStyle name="Normal 3 7 2 4 3" xfId="21504" xr:uid="{BD599789-9BA8-4DDE-8496-11B141453F44}"/>
    <cellStyle name="Normal 3 7 2 4 4" xfId="9562" xr:uid="{6E6AD1D8-8A80-461D-B35D-27286AE45EA9}"/>
    <cellStyle name="Normal 3 7 2 5" xfId="12575" xr:uid="{8658BF7F-BD5A-4BCA-B23C-1831E71C84E3}"/>
    <cellStyle name="Normal 3 7 2 6" xfId="18534" xr:uid="{CA67F7B6-8B15-4D17-BFC6-247DB40E015D}"/>
    <cellStyle name="Normal 3 7 2 7" xfId="6592" xr:uid="{16C68C87-2257-46CD-901A-C386C7400A26}"/>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3" xfId="23322" xr:uid="{10DB5EF8-69A1-4E1A-9F09-C6A34ED2F568}"/>
    <cellStyle name="Normal 3 7 3 2 2 4" xfId="11380" xr:uid="{2E0FC1A0-8313-4040-92A7-947EF340546D}"/>
    <cellStyle name="Normal 3 7 3 2 3" xfId="14393" xr:uid="{7AA99D32-32CA-49BD-9327-0F1DC7769602}"/>
    <cellStyle name="Normal 3 7 3 2 4" xfId="20352" xr:uid="{054AA109-5F37-4C53-8E7A-9C8C20FA5916}"/>
    <cellStyle name="Normal 3 7 3 2 5" xfId="8410" xr:uid="{52BA85FA-BBCE-46F7-BFCE-35D6B70F17D5}"/>
    <cellStyle name="Normal 3 7 3 3" xfId="3956" xr:uid="{DDFC444B-134F-4306-8FB5-EC4A03E2ED07}"/>
    <cellStyle name="Normal 3 7 3 3 2" xfId="15919" xr:uid="{C6649588-D1C9-4087-BFDD-BF4BA6EDD1F4}"/>
    <cellStyle name="Normal 3 7 3 3 3" xfId="21878" xr:uid="{D20BD485-2E35-419A-9B10-D7F5CE8DF51F}"/>
    <cellStyle name="Normal 3 7 3 3 4" xfId="9936" xr:uid="{E856FC18-AC43-416D-9620-C766ED72CA7B}"/>
    <cellStyle name="Normal 3 7 3 4" xfId="12949" xr:uid="{463DB6BE-BB97-499C-9F3D-E7A3E6FD95A7}"/>
    <cellStyle name="Normal 3 7 3 5" xfId="18908" xr:uid="{642DF854-A316-4625-BF2C-06F31C4DFDC4}"/>
    <cellStyle name="Normal 3 7 3 6" xfId="6966" xr:uid="{DC49FD1B-6702-4CAB-817D-0686C762D3BD}"/>
    <cellStyle name="Normal 3 7 4" xfId="1708" xr:uid="{00000000-0005-0000-0000-00002D000000}"/>
    <cellStyle name="Normal 3 7 4 2" xfId="4678" xr:uid="{7EAB1F0E-DBD8-4A22-8E48-BEA0290E9A08}"/>
    <cellStyle name="Normal 3 7 4 2 2" xfId="16641" xr:uid="{26923FBD-9DF9-4FE7-8BCE-87CFC11E9F5C}"/>
    <cellStyle name="Normal 3 7 4 2 3" xfId="22600" xr:uid="{580E851C-DCF2-45C2-8B8B-1F60756F55F9}"/>
    <cellStyle name="Normal 3 7 4 2 4" xfId="10658" xr:uid="{A2CA8C98-00CE-45F8-831E-DB7F955C0A21}"/>
    <cellStyle name="Normal 3 7 4 3" xfId="13671" xr:uid="{3DD461C2-107A-4EC1-91A2-3BB9173AF888}"/>
    <cellStyle name="Normal 3 7 4 4" xfId="19630" xr:uid="{02D0A132-FC43-4827-A670-4E1913BDA237}"/>
    <cellStyle name="Normal 3 7 4 5" xfId="7688" xr:uid="{44FEFD20-F68E-44CA-893F-97997F7F0897}"/>
    <cellStyle name="Normal 3 7 5" xfId="3234" xr:uid="{9712F18F-2893-46C6-9EC0-B76A2CD9C94D}"/>
    <cellStyle name="Normal 3 7 5 2" xfId="15197" xr:uid="{275E6CFE-B9EE-4181-935D-5D4D03904CBA}"/>
    <cellStyle name="Normal 3 7 5 3" xfId="21156" xr:uid="{81F01004-2A2D-485B-946E-73FB01CE09AC}"/>
    <cellStyle name="Normal 3 7 5 4" xfId="9214" xr:uid="{1086BEED-0B5E-4A25-AE8D-23C5B814FA4F}"/>
    <cellStyle name="Normal 3 7 6" xfId="12227" xr:uid="{2204497C-F77F-4555-B1D6-CF640498EDF6}"/>
    <cellStyle name="Normal 3 7 7" xfId="18186" xr:uid="{9697D09B-9E83-40B0-B011-71B485B4EE2E}"/>
    <cellStyle name="Normal 3 7 8" xfId="6244" xr:uid="{BB0AAAB1-7A5C-462F-BDA0-61146EE26081}"/>
    <cellStyle name="Normal 3 8" xfId="380" xr:uid="{00000000-0005-0000-0000-00002D000000}"/>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3" xfId="23438" xr:uid="{EC543415-3352-44B3-B61A-CAEC71F217F4}"/>
    <cellStyle name="Normal 3 8 2 2 2 4" xfId="11496" xr:uid="{F2BE6073-9FC1-47A3-A15E-B84A3DEAE9FF}"/>
    <cellStyle name="Normal 3 8 2 2 3" xfId="14509" xr:uid="{6BAE19AB-91D0-4968-A016-905C18C7BCA4}"/>
    <cellStyle name="Normal 3 8 2 2 4" xfId="20468" xr:uid="{AECE98BA-4793-4F9E-A7C8-615E75162C18}"/>
    <cellStyle name="Normal 3 8 2 2 5" xfId="8526" xr:uid="{E73A107B-A6EF-461E-ABB1-77D70AF4626D}"/>
    <cellStyle name="Normal 3 8 2 3" xfId="4072" xr:uid="{992F5D05-5FFC-4DD9-AFBC-2EC10006A879}"/>
    <cellStyle name="Normal 3 8 2 3 2" xfId="16035" xr:uid="{ACC80BDF-91B7-4BB5-8CC7-246D7FCA82FE}"/>
    <cellStyle name="Normal 3 8 2 3 3" xfId="21994" xr:uid="{72770901-E1D1-4842-B57C-EE267B730026}"/>
    <cellStyle name="Normal 3 8 2 3 4" xfId="10052" xr:uid="{35DFB212-9D57-4264-B2C1-59454DDAE5D3}"/>
    <cellStyle name="Normal 3 8 2 4" xfId="13065" xr:uid="{D09F584F-29D8-4269-8031-419BC22C99C1}"/>
    <cellStyle name="Normal 3 8 2 5" xfId="19024" xr:uid="{AC3C4DCA-0218-40F5-8D7C-D322594ADFE5}"/>
    <cellStyle name="Normal 3 8 2 6" xfId="7082" xr:uid="{A2AF6D95-123A-497D-BA50-0E861E8CE844}"/>
    <cellStyle name="Normal 3 8 3" xfId="1824" xr:uid="{00000000-0005-0000-0000-00002D000000}"/>
    <cellStyle name="Normal 3 8 3 2" xfId="4794" xr:uid="{70BE9459-8541-48CC-9F93-5377E2BE4676}"/>
    <cellStyle name="Normal 3 8 3 2 2" xfId="16757" xr:uid="{02A2DAC0-C7E9-4DF6-A48E-8E20E20242B6}"/>
    <cellStyle name="Normal 3 8 3 2 3" xfId="22716" xr:uid="{7D4D65A7-A47B-4DA6-A654-C55ED6AD7A7F}"/>
    <cellStyle name="Normal 3 8 3 2 4" xfId="10774" xr:uid="{71B87E25-4E5A-4FAA-8DD3-7B89D3745A1D}"/>
    <cellStyle name="Normal 3 8 3 3" xfId="13787" xr:uid="{262AB8CD-870B-400E-9900-3973238C46E1}"/>
    <cellStyle name="Normal 3 8 3 4" xfId="19746" xr:uid="{C4A58C55-3986-45B1-B9FC-8E890999FF88}"/>
    <cellStyle name="Normal 3 8 3 5" xfId="7804" xr:uid="{AD411AB2-40FB-4745-B606-BBBD9B682093}"/>
    <cellStyle name="Normal 3 8 4" xfId="3350" xr:uid="{6FAA5E9B-BD93-40A0-919B-4BAC9C532566}"/>
    <cellStyle name="Normal 3 8 4 2" xfId="15313" xr:uid="{56CBBB37-FA96-4F84-88BC-F6675CDB5148}"/>
    <cellStyle name="Normal 3 8 4 3" xfId="21272" xr:uid="{E3A26F11-D348-4F26-A58B-92618F73F33F}"/>
    <cellStyle name="Normal 3 8 4 4" xfId="9330" xr:uid="{FCBF6FE8-9AFA-447C-8C11-8E3AF610FE88}"/>
    <cellStyle name="Normal 3 8 5" xfId="12343" xr:uid="{09A389EC-A094-4563-9F6D-AF384ECED25C}"/>
    <cellStyle name="Normal 3 8 6" xfId="18302" xr:uid="{FDEEF577-23B2-4170-8F7C-420AE9B1C08B}"/>
    <cellStyle name="Normal 3 8 7" xfId="6360" xr:uid="{EE225296-B887-4CD5-915A-18A232E24F07}"/>
    <cellStyle name="Normal 3 9" xfId="732" xr:uid="{00000000-0005-0000-0000-000007000000}"/>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3" xfId="23790" xr:uid="{4A400064-B42E-4409-891B-3BAF471E2485}"/>
    <cellStyle name="Normal 3 9 2 2 2 4" xfId="11848" xr:uid="{0EA2AA9C-9CC6-46C2-9DBD-38725C75AA03}"/>
    <cellStyle name="Normal 3 9 2 2 3" xfId="14861" xr:uid="{7A43ED30-CFEE-47B0-8E3A-0086E7098BCA}"/>
    <cellStyle name="Normal 3 9 2 2 4" xfId="20820" xr:uid="{06AC075B-72A3-4237-83B9-31ACA138E3B5}"/>
    <cellStyle name="Normal 3 9 2 2 5" xfId="8878" xr:uid="{EB082A8F-245F-4D03-AB92-C3A8F92DE999}"/>
    <cellStyle name="Normal 3 9 2 3" xfId="4424" xr:uid="{7C055B6C-E912-410A-ACE1-5926A4641758}"/>
    <cellStyle name="Normal 3 9 2 3 2" xfId="16387" xr:uid="{93EE622F-D83D-4260-8087-EE154690F51A}"/>
    <cellStyle name="Normal 3 9 2 3 3" xfId="22346" xr:uid="{75D1DC5C-C567-4B39-A320-02DCE8B48DBE}"/>
    <cellStyle name="Normal 3 9 2 3 4" xfId="10404" xr:uid="{16933F34-42C8-4180-A720-B935DEAE64ED}"/>
    <cellStyle name="Normal 3 9 2 4" xfId="13417" xr:uid="{5920BA96-446A-4716-BF57-3366FF8D986C}"/>
    <cellStyle name="Normal 3 9 2 5" xfId="19376" xr:uid="{F264EA41-743D-41E4-8C4C-7B949332679B}"/>
    <cellStyle name="Normal 3 9 2 6" xfId="7434" xr:uid="{717CDCF7-B2E6-4843-B922-24DEF84C786D}"/>
    <cellStyle name="Normal 3 9 3" xfId="2176" xr:uid="{00000000-0005-0000-0000-000007000000}"/>
    <cellStyle name="Normal 3 9 3 2" xfId="5146" xr:uid="{4CB6E759-D3B6-487D-BB70-40A879296818}"/>
    <cellStyle name="Normal 3 9 3 2 2" xfId="17109" xr:uid="{6927DF06-C084-4DCB-A441-991D9F36037B}"/>
    <cellStyle name="Normal 3 9 3 2 3" xfId="23068" xr:uid="{34A15E01-C6C0-465E-B7EE-3CA52F25BA09}"/>
    <cellStyle name="Normal 3 9 3 2 4" xfId="11126" xr:uid="{7E3F60E7-7DF4-4516-99B8-CE909C9803A4}"/>
    <cellStyle name="Normal 3 9 3 3" xfId="14139" xr:uid="{A20B6C21-CE41-4106-98B4-3532F39E649E}"/>
    <cellStyle name="Normal 3 9 3 4" xfId="20098" xr:uid="{1ECE224B-CAC8-4B21-B66C-FAAE0B2D02B7}"/>
    <cellStyle name="Normal 3 9 3 5" xfId="8156" xr:uid="{E2536CAB-EB08-42B9-91D1-C6402C616F85}"/>
    <cellStyle name="Normal 3 9 4" xfId="3702" xr:uid="{34E68919-2ED5-4FDC-A4F7-A5F064212F66}"/>
    <cellStyle name="Normal 3 9 4 2" xfId="15665" xr:uid="{2A99334D-A21A-47EC-BF9A-E8B0CA9EA144}"/>
    <cellStyle name="Normal 3 9 4 3" xfId="21624" xr:uid="{5C793DA4-759C-4948-8774-4DE8FBB56688}"/>
    <cellStyle name="Normal 3 9 4 4" xfId="9682" xr:uid="{CD32DE0A-A3FB-4139-918E-0EA50F08095F}"/>
    <cellStyle name="Normal 3 9 5" xfId="12695" xr:uid="{DE40A339-47C2-4749-9E4A-D2F3000746B9}"/>
    <cellStyle name="Normal 3 9 6" xfId="18654" xr:uid="{73F1D55A-16E8-4166-A8F1-B5596AC488B5}"/>
    <cellStyle name="Normal 3 9 7" xfId="6712" xr:uid="{FCBD3598-01A7-4E2E-B463-052271D113E5}"/>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3" xfId="23091" xr:uid="{A19122E5-6707-462B-B855-98B760AA40C1}"/>
    <cellStyle name="Normal 4 10 2 2 4" xfId="11149" xr:uid="{AFAAE419-DBB3-46F8-87EA-07771735D498}"/>
    <cellStyle name="Normal 4 10 2 3" xfId="14162" xr:uid="{8C8858F7-0C88-471F-B1A8-A6E833440C89}"/>
    <cellStyle name="Normal 4 10 2 4" xfId="20121" xr:uid="{FFBAA794-DA31-4CD4-9B15-30341E7AE776}"/>
    <cellStyle name="Normal 4 10 2 5" xfId="8179" xr:uid="{F3D564B5-C44C-49EA-9E06-4F84A482FDCB}"/>
    <cellStyle name="Normal 4 10 3" xfId="3725" xr:uid="{E0C38970-7F08-406E-ADA0-104615F5F09F}"/>
    <cellStyle name="Normal 4 10 3 2" xfId="15688" xr:uid="{28579AFD-A5A8-4ABD-898C-7C24C1FB6130}"/>
    <cellStyle name="Normal 4 10 3 3" xfId="21647" xr:uid="{9B767CD1-FBF0-4B1C-A1EE-ADDD2C0B3914}"/>
    <cellStyle name="Normal 4 10 3 4" xfId="9705" xr:uid="{EE02E2B2-7D13-4790-93F4-CDE66F8D0AB4}"/>
    <cellStyle name="Normal 4 10 4" xfId="12718" xr:uid="{307B1DE8-3BAC-43F9-9D7F-E4FA8529BDDA}"/>
    <cellStyle name="Normal 4 10 5" xfId="18677" xr:uid="{BCC2FF01-2A6E-4075-BC61-8464ED8927DC}"/>
    <cellStyle name="Normal 4 10 6" xfId="6735" xr:uid="{1D6124A2-203E-4F5F-B719-D12361A24FE9}"/>
    <cellStyle name="Normal 4 11" xfId="1477" xr:uid="{00000000-0005-0000-0000-000031000000}"/>
    <cellStyle name="Normal 4 11 2" xfId="4447" xr:uid="{B743CAE8-1F7F-468D-A456-730AFEEDCBCE}"/>
    <cellStyle name="Normal 4 11 2 2" xfId="16410" xr:uid="{92F403CC-0E8A-4EA6-8809-D1906D6B02BC}"/>
    <cellStyle name="Normal 4 11 2 3" xfId="22369" xr:uid="{D2E2EE25-660C-42F4-ADF6-4235E06CBA56}"/>
    <cellStyle name="Normal 4 11 2 4" xfId="10427" xr:uid="{AC27BADE-EA25-48FB-BD92-0F404F6AC37B}"/>
    <cellStyle name="Normal 4 11 3" xfId="13440" xr:uid="{C260159A-22FF-476C-991C-A8BFE2CE7426}"/>
    <cellStyle name="Normal 4 11 4" xfId="19399" xr:uid="{9028933D-C252-42FF-A338-C24FC238DA7D}"/>
    <cellStyle name="Normal 4 11 5" xfId="7457" xr:uid="{1C1DC15C-9B5B-444B-98C8-C360021F5DA9}"/>
    <cellStyle name="Normal 4 12" xfId="2921" xr:uid="{00000000-0005-0000-0000-000031000000}"/>
    <cellStyle name="Normal 4 12 2" xfId="5891" xr:uid="{E5AD428A-C6EC-418E-9C9B-732F3607524F}"/>
    <cellStyle name="Normal 4 12 2 2" xfId="17854" xr:uid="{5693FFCB-D33D-47BF-A6CE-3DAA0540889E}"/>
    <cellStyle name="Normal 4 12 2 3" xfId="23813" xr:uid="{9900A71C-7F5B-4B2F-A541-F7E1C581CE40}"/>
    <cellStyle name="Normal 4 12 2 4" xfId="11871" xr:uid="{98DDC73C-17F2-420D-9CF1-FDA07C196ABC}"/>
    <cellStyle name="Normal 4 12 3" xfId="14884" xr:uid="{B4D52523-F4F1-48DF-BCA1-74C96F1D657F}"/>
    <cellStyle name="Normal 4 12 4" xfId="20843" xr:uid="{6FAB5685-274E-45FE-AFA6-AF381C08F692}"/>
    <cellStyle name="Normal 4 12 5" xfId="8901" xr:uid="{5CC36111-8199-4137-B03D-DFBB829AC28C}"/>
    <cellStyle name="Normal 4 13" xfId="2952" xr:uid="{1A210D96-C703-475A-B228-361B3DCB83E2}"/>
    <cellStyle name="Normal 4 13 2" xfId="5922" xr:uid="{87713938-431D-46E9-AE80-CE3F8FC19972}"/>
    <cellStyle name="Normal 4 13 2 2" xfId="17885" xr:uid="{8C8CF76A-BC47-4468-8D20-23C6C8746B87}"/>
    <cellStyle name="Normal 4 13 2 3" xfId="23844" xr:uid="{6DABEA14-1BFC-4CD8-8E39-0DF55DF80FB7}"/>
    <cellStyle name="Normal 4 13 2 4" xfId="11902" xr:uid="{707E5CEE-6E77-4534-8956-A95B365E4F9D}"/>
    <cellStyle name="Normal 4 13 3" xfId="14915" xr:uid="{83490FF8-2708-47B5-ADFC-CC866B9E20FF}"/>
    <cellStyle name="Normal 4 13 4" xfId="20874" xr:uid="{66EBEDA8-1784-4044-87F0-31EC9DE97471}"/>
    <cellStyle name="Normal 4 13 5" xfId="8932" xr:uid="{017AB608-A5DA-4DA8-8CC5-E370CBD39D42}"/>
    <cellStyle name="Normal 4 14" xfId="3025" xr:uid="{3E114A7D-704E-46A9-BA2D-88CFD8682124}"/>
    <cellStyle name="Normal 4 14 2" xfId="14988" xr:uid="{1683BBFA-82AF-4970-8980-D5AE2590D148}"/>
    <cellStyle name="Normal 4 14 3" xfId="20947" xr:uid="{1F5B281B-DA89-4354-B4DD-904AB78ECC4B}"/>
    <cellStyle name="Normal 4 14 4" xfId="9005" xr:uid="{925B8D88-A60C-4753-9244-EBE57C92FCC9}"/>
    <cellStyle name="Normal 4 15" xfId="12017" xr:uid="{1A24C34C-8C10-4481-9B1D-6A5BE0864645}"/>
    <cellStyle name="Normal 4 16" xfId="17955" xr:uid="{854368DB-7CD7-480C-8ECD-DDA6DD034C3A}"/>
    <cellStyle name="Normal 4 17" xfId="6013" xr:uid="{3C513A2C-A600-4724-BD5C-DAA86CDBA750}"/>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3" xfId="22372" xr:uid="{AFC1526C-1D9A-40F8-B9EF-61861871CAB3}"/>
    <cellStyle name="Normal 4 2 10 2 4" xfId="10430" xr:uid="{90F4F3F7-72BD-461C-B618-1CDFC8077E97}"/>
    <cellStyle name="Normal 4 2 10 3" xfId="13443" xr:uid="{9B4F5388-6642-4BE7-8A5E-D26264B43997}"/>
    <cellStyle name="Normal 4 2 10 4" xfId="19402" xr:uid="{DE4F0AF7-A501-4EEA-B1CE-E267B5074BC9}"/>
    <cellStyle name="Normal 4 2 10 5" xfId="7460" xr:uid="{428D4597-3F29-448D-A744-AAD272D1F765}"/>
    <cellStyle name="Normal 4 2 11" xfId="2924" xr:uid="{00000000-0005-0000-0000-000032000000}"/>
    <cellStyle name="Normal 4 2 11 2" xfId="5894" xr:uid="{9D756ADC-2317-4BA4-BF92-4BACB481251F}"/>
    <cellStyle name="Normal 4 2 11 2 2" xfId="17857" xr:uid="{35C21BBD-6913-4C90-B632-4030A85EDE6D}"/>
    <cellStyle name="Normal 4 2 11 2 3" xfId="23816" xr:uid="{5B3AD7F7-BB27-4C80-9005-807C434ED91C}"/>
    <cellStyle name="Normal 4 2 11 2 4" xfId="11874" xr:uid="{035B9DD6-6B59-4B6C-8DC0-D753E67A813A}"/>
    <cellStyle name="Normal 4 2 11 3" xfId="14887" xr:uid="{2F429609-21EE-4FE7-B181-B2C6E8EBA7BF}"/>
    <cellStyle name="Normal 4 2 11 4" xfId="20846" xr:uid="{2C609186-095D-4DEA-9201-5D245CC44136}"/>
    <cellStyle name="Normal 4 2 11 5" xfId="8904" xr:uid="{11854C9E-51A3-4C15-88FD-A33FC8653DB1}"/>
    <cellStyle name="Normal 4 2 12" xfId="2955" xr:uid="{88CC3853-C7AC-40E7-B4F0-D8968CD80D85}"/>
    <cellStyle name="Normal 4 2 12 2" xfId="5925" xr:uid="{BE7E37EA-31D8-4484-A110-E3076E47987D}"/>
    <cellStyle name="Normal 4 2 12 2 2" xfId="17888" xr:uid="{FD106AFD-AB41-4624-A72C-912E4CEDF93A}"/>
    <cellStyle name="Normal 4 2 12 2 3" xfId="23847" xr:uid="{DBE9130D-3E89-4DA3-A935-0DDCF53595A8}"/>
    <cellStyle name="Normal 4 2 12 2 4" xfId="11905" xr:uid="{A547314D-A6B0-4F2F-B474-6012154B7934}"/>
    <cellStyle name="Normal 4 2 12 3" xfId="14918" xr:uid="{D0C440D9-75D1-4A11-96AC-8F736A87CF64}"/>
    <cellStyle name="Normal 4 2 12 4" xfId="20877" xr:uid="{5692469F-184F-44FF-9F6C-93997530278F}"/>
    <cellStyle name="Normal 4 2 12 5" xfId="8935" xr:uid="{B8A22A61-D43E-4835-80A2-E7019051612C}"/>
    <cellStyle name="Normal 4 2 13" xfId="3006" xr:uid="{B2B6BCEB-80D4-47E6-B6CA-1D4D83CBFBB9}"/>
    <cellStyle name="Normal 4 2 13 2" xfId="14969" xr:uid="{41553F95-2E6D-4D4F-A8DC-16EC33121B12}"/>
    <cellStyle name="Normal 4 2 13 3" xfId="20928" xr:uid="{3B55C435-D66F-4785-9C1D-B2769EB1266D}"/>
    <cellStyle name="Normal 4 2 13 4" xfId="8986" xr:uid="{F53DC275-7BA0-4B2C-856F-792B803EB471}"/>
    <cellStyle name="Normal 4 2 14" xfId="11994" xr:uid="{EABF6A96-B1CA-43BC-BA0C-686129720E10}"/>
    <cellStyle name="Normal 4 2 15" xfId="17958" xr:uid="{7E9D9A13-941F-41F5-B905-C3990ABB8FCF}"/>
    <cellStyle name="Normal 4 2 16" xfId="6016" xr:uid="{F338C06B-E14A-4270-B622-9790365E5871}"/>
    <cellStyle name="Normal 4 2 2" xfId="60" xr:uid="{00000000-0005-0000-0000-000033000000}"/>
    <cellStyle name="Normal 4 2 2 10" xfId="12023" xr:uid="{B84D5F7D-04BC-4403-96CB-C56B1BCF9F13}"/>
    <cellStyle name="Normal 4 2 2 11" xfId="17982" xr:uid="{83E95765-ADC9-4C5F-8D38-949D1B8BFF8B}"/>
    <cellStyle name="Normal 4 2 2 12" xfId="6040" xr:uid="{043BD3AA-02E2-4DC7-A512-9C52587FD6C5}"/>
    <cellStyle name="Normal 4 2 2 2" xfId="118" xr:uid="{00000000-0005-0000-0000-000033000000}"/>
    <cellStyle name="Normal 4 2 2 2 10" xfId="6098" xr:uid="{2ABA2AFE-DA89-438B-9DDC-ECF21E6DD413}"/>
    <cellStyle name="Normal 4 2 2 2 2" xfId="234" xr:uid="{00000000-0005-0000-0000-000033000000}"/>
    <cellStyle name="Normal 4 2 2 2 2 2" xfId="582" xr:uid="{00000000-0005-0000-0000-000033000000}"/>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3" xfId="23640" xr:uid="{EA233857-4081-45EF-8B9F-C6F395ED0F89}"/>
    <cellStyle name="Normal 4 2 2 2 2 2 2 2 2 4" xfId="11698" xr:uid="{74F31C81-CE81-47AD-9A1C-36F424891037}"/>
    <cellStyle name="Normal 4 2 2 2 2 2 2 2 3" xfId="14711" xr:uid="{75E5D04F-132A-4750-BAF5-6A8882BA886A}"/>
    <cellStyle name="Normal 4 2 2 2 2 2 2 2 4" xfId="20670" xr:uid="{E72EF627-FA77-4171-B1C6-F4FB1CFF8933}"/>
    <cellStyle name="Normal 4 2 2 2 2 2 2 2 5" xfId="8728" xr:uid="{12BABFCF-5721-456A-88AF-44B3B3447375}"/>
    <cellStyle name="Normal 4 2 2 2 2 2 2 3" xfId="4274" xr:uid="{CFE6E81D-B761-4CCE-B13C-709209C9C0A6}"/>
    <cellStyle name="Normal 4 2 2 2 2 2 2 3 2" xfId="16237" xr:uid="{F8EB42EB-DFF8-4A20-A7F1-C7E833307003}"/>
    <cellStyle name="Normal 4 2 2 2 2 2 2 3 3" xfId="22196" xr:uid="{159245CB-9247-469D-82BF-1D04B357DD19}"/>
    <cellStyle name="Normal 4 2 2 2 2 2 2 3 4" xfId="10254" xr:uid="{923D0938-F26B-4C2E-B7F4-9B9A9D44C5E6}"/>
    <cellStyle name="Normal 4 2 2 2 2 2 2 4" xfId="13267" xr:uid="{ADAC4CCA-EDD0-4521-9677-7557225B0A94}"/>
    <cellStyle name="Normal 4 2 2 2 2 2 2 5" xfId="19226" xr:uid="{FC83A5E2-95F7-4501-BA29-D011B7604B2C}"/>
    <cellStyle name="Normal 4 2 2 2 2 2 2 6" xfId="7284" xr:uid="{4690690D-602D-40FE-916C-C5C85A055DBE}"/>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3" xfId="22918" xr:uid="{8E84A7FB-55D8-4AB0-8C02-3A7736AF21D4}"/>
    <cellStyle name="Normal 4 2 2 2 2 2 3 2 4" xfId="10976" xr:uid="{AF785388-4E0E-4E74-AA61-99614962B710}"/>
    <cellStyle name="Normal 4 2 2 2 2 2 3 3" xfId="13989" xr:uid="{CE781BBC-13C7-48E2-97D5-680243E6451F}"/>
    <cellStyle name="Normal 4 2 2 2 2 2 3 4" xfId="19948" xr:uid="{96B3359C-89CE-455C-9DB1-FCC9E03DE409}"/>
    <cellStyle name="Normal 4 2 2 2 2 2 3 5" xfId="8006" xr:uid="{EC9489AE-F9D8-4FDC-AD56-4E778C3DAA75}"/>
    <cellStyle name="Normal 4 2 2 2 2 2 4" xfId="3552" xr:uid="{6D98618B-FBA1-4CE7-8C6B-10588351D958}"/>
    <cellStyle name="Normal 4 2 2 2 2 2 4 2" xfId="15515" xr:uid="{4613DFD9-5BCC-48F9-BDCF-DC13D2F04A73}"/>
    <cellStyle name="Normal 4 2 2 2 2 2 4 3" xfId="21474" xr:uid="{19F5EF63-0A54-4A7C-8174-805EE9DA0C0A}"/>
    <cellStyle name="Normal 4 2 2 2 2 2 4 4" xfId="9532" xr:uid="{D29EF61F-F1BE-4600-BF18-9272DB0F320C}"/>
    <cellStyle name="Normal 4 2 2 2 2 2 5" xfId="12545" xr:uid="{0F53DD9C-63A5-42DD-92F3-EDE086A91156}"/>
    <cellStyle name="Normal 4 2 2 2 2 2 6" xfId="18504" xr:uid="{537EC1B1-3E4E-4D5A-B646-8B935BAA9F90}"/>
    <cellStyle name="Normal 4 2 2 2 2 2 7" xfId="6562" xr:uid="{ADB883FE-5B0B-4688-A3FA-061F7A1F9DAE}"/>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3" xfId="23292" xr:uid="{45F0BB60-88A7-4E49-861C-6CA5E25F7FF8}"/>
    <cellStyle name="Normal 4 2 2 2 2 3 2 2 4" xfId="11350" xr:uid="{D3165475-E6FE-465C-B4B1-61D49E8A4FF6}"/>
    <cellStyle name="Normal 4 2 2 2 2 3 2 3" xfId="14363" xr:uid="{508A0E0F-9E8A-478D-A4D2-AD78FEEC13A4}"/>
    <cellStyle name="Normal 4 2 2 2 2 3 2 4" xfId="20322" xr:uid="{3C2B4CC4-BEA7-49AA-9FA8-74CD12F9F31B}"/>
    <cellStyle name="Normal 4 2 2 2 2 3 2 5" xfId="8380" xr:uid="{F4B12DDF-9768-4DDC-8D46-2D4B8D4FBA3B}"/>
    <cellStyle name="Normal 4 2 2 2 2 3 3" xfId="3926" xr:uid="{55DB9FB0-69CA-4DBF-9A52-DD190D3B03B0}"/>
    <cellStyle name="Normal 4 2 2 2 2 3 3 2" xfId="15889" xr:uid="{BF6140F3-65ED-47A7-9D75-B2E4169C7FDD}"/>
    <cellStyle name="Normal 4 2 2 2 2 3 3 3" xfId="21848" xr:uid="{E0E0F691-4A1A-4E9D-829F-75D0F1B134CA}"/>
    <cellStyle name="Normal 4 2 2 2 2 3 3 4" xfId="9906" xr:uid="{33D57793-3E08-4955-93F9-D8525F508F10}"/>
    <cellStyle name="Normal 4 2 2 2 2 3 4" xfId="12919" xr:uid="{1C5EC1C8-1586-413B-BEC9-60C01CD34FBF}"/>
    <cellStyle name="Normal 4 2 2 2 2 3 5" xfId="18878" xr:uid="{52EA1176-F4BB-4F0A-AF92-CDDC02E0247F}"/>
    <cellStyle name="Normal 4 2 2 2 2 3 6" xfId="6936" xr:uid="{115EF05F-DDE9-455F-95C2-A313AB9D417E}"/>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3" xfId="22570" xr:uid="{050761B9-EBC1-4F11-8B1F-E923FC3911AF}"/>
    <cellStyle name="Normal 4 2 2 2 2 4 2 4" xfId="10628" xr:uid="{C0FD17B9-B37C-427B-B6D9-8FC94870A81F}"/>
    <cellStyle name="Normal 4 2 2 2 2 4 3" xfId="13641" xr:uid="{FD358137-9011-4C3C-8C18-8C9B5AB41C74}"/>
    <cellStyle name="Normal 4 2 2 2 2 4 4" xfId="19600" xr:uid="{10100A63-1882-4A1B-997A-951FF392E7D4}"/>
    <cellStyle name="Normal 4 2 2 2 2 4 5" xfId="7658" xr:uid="{6EB26C7B-3F0D-4399-A1C6-8A5244D7D57C}"/>
    <cellStyle name="Normal 4 2 2 2 2 5" xfId="3204" xr:uid="{203B9BEE-357F-46B3-A4FE-D02F42E3D1DB}"/>
    <cellStyle name="Normal 4 2 2 2 2 5 2" xfId="15167" xr:uid="{5C72442D-DA0C-4621-B8D7-BBC6554EB36E}"/>
    <cellStyle name="Normal 4 2 2 2 2 5 3" xfId="21126" xr:uid="{174FC344-1F2B-4305-80B9-2DE3CAFD619B}"/>
    <cellStyle name="Normal 4 2 2 2 2 5 4" xfId="9184" xr:uid="{61BAA16D-51D9-42D9-9B6D-403630B0BD60}"/>
    <cellStyle name="Normal 4 2 2 2 2 6" xfId="12197" xr:uid="{3EA9105A-632F-457A-B4DA-788E62B1B77D}"/>
    <cellStyle name="Normal 4 2 2 2 2 7" xfId="18156" xr:uid="{61FDFB52-98F1-45AA-90AF-651155F1187A}"/>
    <cellStyle name="Normal 4 2 2 2 2 8" xfId="6214" xr:uid="{07588AE6-18DE-4A46-AF73-254913294E1B}"/>
    <cellStyle name="Normal 4 2 2 2 3" xfId="350" xr:uid="{00000000-0005-0000-0000-000033000000}"/>
    <cellStyle name="Normal 4 2 2 2 3 2" xfId="698" xr:uid="{00000000-0005-0000-0000-000033000000}"/>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3" xfId="23756" xr:uid="{CE4C38CB-CE43-4390-A73A-A550DA14C231}"/>
    <cellStyle name="Normal 4 2 2 2 3 2 2 2 2 4" xfId="11814" xr:uid="{C2358CD6-8AEE-4234-B203-852845B69BF0}"/>
    <cellStyle name="Normal 4 2 2 2 3 2 2 2 3" xfId="14827" xr:uid="{09CE914C-08C7-49AC-9E0E-01A202C28B20}"/>
    <cellStyle name="Normal 4 2 2 2 3 2 2 2 4" xfId="20786" xr:uid="{BD822B14-48A6-43EB-A4A1-3A2CD0D06008}"/>
    <cellStyle name="Normal 4 2 2 2 3 2 2 2 5" xfId="8844" xr:uid="{585761CC-6964-409F-83B0-0E8421D48A4E}"/>
    <cellStyle name="Normal 4 2 2 2 3 2 2 3" xfId="4390" xr:uid="{54698352-AEAA-4352-95E6-48417DCC65A4}"/>
    <cellStyle name="Normal 4 2 2 2 3 2 2 3 2" xfId="16353" xr:uid="{4051B27E-4B30-41FB-82E8-652DE559604F}"/>
    <cellStyle name="Normal 4 2 2 2 3 2 2 3 3" xfId="22312" xr:uid="{89AB4520-172F-4DCB-993D-91DDA8DF5BFE}"/>
    <cellStyle name="Normal 4 2 2 2 3 2 2 3 4" xfId="10370" xr:uid="{A94F3A92-AE95-45EE-B265-BA8A7521D215}"/>
    <cellStyle name="Normal 4 2 2 2 3 2 2 4" xfId="13383" xr:uid="{556E5D2C-167B-4BD7-9C97-0EC4148A85AE}"/>
    <cellStyle name="Normal 4 2 2 2 3 2 2 5" xfId="19342" xr:uid="{BBD0E602-EE83-4EFC-9A57-51A4560572BD}"/>
    <cellStyle name="Normal 4 2 2 2 3 2 2 6" xfId="7400" xr:uid="{81816717-6B2D-4803-A2AA-538CE59B8442}"/>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3" xfId="23034" xr:uid="{FD157CFD-BDCB-4B03-B45B-E765BB727E8E}"/>
    <cellStyle name="Normal 4 2 2 2 3 2 3 2 4" xfId="11092" xr:uid="{4B8D05ED-9132-4D00-A6EE-17F1AD0E7A8F}"/>
    <cellStyle name="Normal 4 2 2 2 3 2 3 3" xfId="14105" xr:uid="{0BCA07F5-86FF-4262-B6CC-286AA85F886C}"/>
    <cellStyle name="Normal 4 2 2 2 3 2 3 4" xfId="20064" xr:uid="{688A8AC4-D149-4499-A7CF-A740CE0E32D0}"/>
    <cellStyle name="Normal 4 2 2 2 3 2 3 5" xfId="8122" xr:uid="{CBEBB9B3-69DB-4E45-89D7-0F135476F8FC}"/>
    <cellStyle name="Normal 4 2 2 2 3 2 4" xfId="3668" xr:uid="{54D2B0A0-4862-4EDC-B408-E73E13236796}"/>
    <cellStyle name="Normal 4 2 2 2 3 2 4 2" xfId="15631" xr:uid="{14E3A397-D61F-45AB-986E-A5977DDD2780}"/>
    <cellStyle name="Normal 4 2 2 2 3 2 4 3" xfId="21590" xr:uid="{8EDD1512-DB79-4316-B8A6-E1581F7E58C0}"/>
    <cellStyle name="Normal 4 2 2 2 3 2 4 4" xfId="9648" xr:uid="{34FA7F60-19BA-4E40-B787-B271F0608DF4}"/>
    <cellStyle name="Normal 4 2 2 2 3 2 5" xfId="12661" xr:uid="{8506BAAB-3D82-4D60-B962-77A6B08745DF}"/>
    <cellStyle name="Normal 4 2 2 2 3 2 6" xfId="18620" xr:uid="{646FEFCA-DD35-45C2-B27E-8A3A102D6F05}"/>
    <cellStyle name="Normal 4 2 2 2 3 2 7" xfId="6678" xr:uid="{2383196C-EE90-442B-BAEC-C4EFBF0DAA5C}"/>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3" xfId="23408" xr:uid="{2AAD07AE-6806-4346-891A-8BA359CE686E}"/>
    <cellStyle name="Normal 4 2 2 2 3 3 2 2 4" xfId="11466" xr:uid="{60A894FB-4CBD-43C4-B9B5-9B88076EC27D}"/>
    <cellStyle name="Normal 4 2 2 2 3 3 2 3" xfId="14479" xr:uid="{D427D7B2-D7CC-4233-AA78-14EF9FFE3938}"/>
    <cellStyle name="Normal 4 2 2 2 3 3 2 4" xfId="20438" xr:uid="{18FD8081-64F4-4946-A78F-063594144B86}"/>
    <cellStyle name="Normal 4 2 2 2 3 3 2 5" xfId="8496" xr:uid="{AC61BB6D-DCBE-414E-B95D-55D6F1C33A54}"/>
    <cellStyle name="Normal 4 2 2 2 3 3 3" xfId="4042" xr:uid="{13FC5E8A-04E9-45B8-BA08-ED35B233379E}"/>
    <cellStyle name="Normal 4 2 2 2 3 3 3 2" xfId="16005" xr:uid="{74C223DA-8A91-4CF2-8F02-EBDE740ED624}"/>
    <cellStyle name="Normal 4 2 2 2 3 3 3 3" xfId="21964" xr:uid="{E1CD3F90-942F-48BA-B20C-F360C7F73C0F}"/>
    <cellStyle name="Normal 4 2 2 2 3 3 3 4" xfId="10022" xr:uid="{1FAD350A-A4E5-43D2-B20C-A2390A15BD3C}"/>
    <cellStyle name="Normal 4 2 2 2 3 3 4" xfId="13035" xr:uid="{A6BBCE02-6344-497F-A431-214540BC3427}"/>
    <cellStyle name="Normal 4 2 2 2 3 3 5" xfId="18994" xr:uid="{9F27BF5C-3FB9-46AD-8FFF-A3CFB706B671}"/>
    <cellStyle name="Normal 4 2 2 2 3 3 6" xfId="7052" xr:uid="{11771283-4873-4023-BEC1-2679F07196AE}"/>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3" xfId="22686" xr:uid="{15CF28DF-1EEA-4BA9-A679-BB45725C8E17}"/>
    <cellStyle name="Normal 4 2 2 2 3 4 2 4" xfId="10744" xr:uid="{5A9093D4-02B4-4EAD-9C1F-69AE815271F6}"/>
    <cellStyle name="Normal 4 2 2 2 3 4 3" xfId="13757" xr:uid="{5E7D93C5-38F1-4C1F-8BAB-ACEE2BEECCFF}"/>
    <cellStyle name="Normal 4 2 2 2 3 4 4" xfId="19716" xr:uid="{B65FA699-87D5-4254-AD48-5E4B986D28CC}"/>
    <cellStyle name="Normal 4 2 2 2 3 4 5" xfId="7774" xr:uid="{BD1A9B29-D21F-4769-95F6-D42E67601059}"/>
    <cellStyle name="Normal 4 2 2 2 3 5" xfId="3320" xr:uid="{45E4A203-3E4E-4AF8-9524-31E0ACCF3B7E}"/>
    <cellStyle name="Normal 4 2 2 2 3 5 2" xfId="15283" xr:uid="{0725F1E4-1E0E-44BC-949D-12D97114D820}"/>
    <cellStyle name="Normal 4 2 2 2 3 5 3" xfId="21242" xr:uid="{0CBD60D5-9610-497A-95C6-048B20F94B93}"/>
    <cellStyle name="Normal 4 2 2 2 3 5 4" xfId="9300" xr:uid="{3D7C6837-3BB9-4F7F-BDF7-A2B9AFBE13B2}"/>
    <cellStyle name="Normal 4 2 2 2 3 6" xfId="12313" xr:uid="{81E4389E-5779-4233-B528-9942374A7956}"/>
    <cellStyle name="Normal 4 2 2 2 3 7" xfId="18272" xr:uid="{153C9E61-F988-498E-9AC0-02FEDB135D36}"/>
    <cellStyle name="Normal 4 2 2 2 3 8" xfId="6330" xr:uid="{BAE32F69-FB26-4633-9740-0DBEF1D21863}"/>
    <cellStyle name="Normal 4 2 2 2 4" xfId="466" xr:uid="{00000000-0005-0000-0000-000033000000}"/>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3" xfId="23524" xr:uid="{77F9F431-062A-4673-9E3D-5B59B51562DA}"/>
    <cellStyle name="Normal 4 2 2 2 4 2 2 2 4" xfId="11582" xr:uid="{FC6824BF-54F4-4536-BB14-3CF29CDD44B3}"/>
    <cellStyle name="Normal 4 2 2 2 4 2 2 3" xfId="14595" xr:uid="{18582DE2-85C7-4C96-B6A2-48FED5EAA8CC}"/>
    <cellStyle name="Normal 4 2 2 2 4 2 2 4" xfId="20554" xr:uid="{6BB57F81-FBED-4EC6-8F00-26990E391029}"/>
    <cellStyle name="Normal 4 2 2 2 4 2 2 5" xfId="8612" xr:uid="{A79EC606-9486-4776-928E-FD45C0704120}"/>
    <cellStyle name="Normal 4 2 2 2 4 2 3" xfId="4158" xr:uid="{BF6CE1E0-9B42-4633-8EA3-7E7E9378A553}"/>
    <cellStyle name="Normal 4 2 2 2 4 2 3 2" xfId="16121" xr:uid="{1AD16408-FF95-4F4D-88DF-2EC5B701B85C}"/>
    <cellStyle name="Normal 4 2 2 2 4 2 3 3" xfId="22080" xr:uid="{B9267177-D6EA-439F-A681-62E67DEC983C}"/>
    <cellStyle name="Normal 4 2 2 2 4 2 3 4" xfId="10138" xr:uid="{F085A87D-3087-4842-A86E-BCB8F6AA32A1}"/>
    <cellStyle name="Normal 4 2 2 2 4 2 4" xfId="13151" xr:uid="{45B8CAE8-888E-4AA9-BBA1-5D7504341218}"/>
    <cellStyle name="Normal 4 2 2 2 4 2 5" xfId="19110" xr:uid="{B7EDC9E3-685C-4F25-9BE2-DAF0DBDCC43E}"/>
    <cellStyle name="Normal 4 2 2 2 4 2 6" xfId="7168" xr:uid="{17D77BB6-E82C-48FE-A938-87BD847A6E17}"/>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3" xfId="22802" xr:uid="{FD2EF9CE-CF37-4839-97D0-E5804203A1EB}"/>
    <cellStyle name="Normal 4 2 2 2 4 3 2 4" xfId="10860" xr:uid="{EA33ADA3-58F3-4076-A269-DCAE247E93F2}"/>
    <cellStyle name="Normal 4 2 2 2 4 3 3" xfId="13873" xr:uid="{03219880-CB8A-4AAE-8FB6-3460AAEB5539}"/>
    <cellStyle name="Normal 4 2 2 2 4 3 4" xfId="19832" xr:uid="{B1FE0123-358E-49B3-8303-CC4ECB7ADC5D}"/>
    <cellStyle name="Normal 4 2 2 2 4 3 5" xfId="7890" xr:uid="{58BF3985-50B6-4762-BE6F-BE24EF73ADE3}"/>
    <cellStyle name="Normal 4 2 2 2 4 4" xfId="3436" xr:uid="{AC1C37DF-CCA8-4A3B-882B-CE1AE1A4C6F7}"/>
    <cellStyle name="Normal 4 2 2 2 4 4 2" xfId="15399" xr:uid="{E6FA7546-EE62-41FA-9EF6-EDE8FF9C65B0}"/>
    <cellStyle name="Normal 4 2 2 2 4 4 3" xfId="21358" xr:uid="{CE224244-FEEF-4D28-9615-F77436D47D3D}"/>
    <cellStyle name="Normal 4 2 2 2 4 4 4" xfId="9416" xr:uid="{F1AB352B-DB37-4226-ACF7-DC815857A84E}"/>
    <cellStyle name="Normal 4 2 2 2 4 5" xfId="12429" xr:uid="{0DB41ED6-5145-4F4A-8802-9B74F04C2D44}"/>
    <cellStyle name="Normal 4 2 2 2 4 6" xfId="18388" xr:uid="{96F9987F-8FAC-4465-8998-525E34ED1404}"/>
    <cellStyle name="Normal 4 2 2 2 4 7" xfId="6446" xr:uid="{A82B0301-4AB5-4637-872C-6290DB6EF7EE}"/>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3" xfId="23176" xr:uid="{7A193E3B-9D4B-4614-80DF-A78E994F2AC6}"/>
    <cellStyle name="Normal 4 2 2 2 5 2 2 4" xfId="11234" xr:uid="{770E55BE-6E4F-4147-96D8-93379A8A04E3}"/>
    <cellStyle name="Normal 4 2 2 2 5 2 3" xfId="14247" xr:uid="{2FA7325C-BE5B-4152-9184-095341F7FEEA}"/>
    <cellStyle name="Normal 4 2 2 2 5 2 4" xfId="20206" xr:uid="{F6DBA758-D8E0-43BE-85D6-166EA8C9D1F1}"/>
    <cellStyle name="Normal 4 2 2 2 5 2 5" xfId="8264" xr:uid="{396AE31E-53A7-4852-900C-1B399EB6A689}"/>
    <cellStyle name="Normal 4 2 2 2 5 3" xfId="3810" xr:uid="{BC0EC1B6-7DDA-44D7-A49B-08A76E051C00}"/>
    <cellStyle name="Normal 4 2 2 2 5 3 2" xfId="15773" xr:uid="{EA6CE90F-B403-48BA-9CBE-E721FC293444}"/>
    <cellStyle name="Normal 4 2 2 2 5 3 3" xfId="21732" xr:uid="{B5B72183-F59A-46CA-9836-B013AFDC0BC1}"/>
    <cellStyle name="Normal 4 2 2 2 5 3 4" xfId="9790" xr:uid="{5C9F733C-9AD0-4267-B0C3-C5393C8A73E6}"/>
    <cellStyle name="Normal 4 2 2 2 5 4" xfId="12803" xr:uid="{6CF5C6CA-C2F1-4702-B617-5B6C2D4F4ED2}"/>
    <cellStyle name="Normal 4 2 2 2 5 5" xfId="18762" xr:uid="{D8B3EE9E-E1BA-4D72-BD75-45372B519E78}"/>
    <cellStyle name="Normal 4 2 2 2 5 6" xfId="6820" xr:uid="{BF30759B-9DA5-4479-9F46-6D9BDAAA94F0}"/>
    <cellStyle name="Normal 4 2 2 2 6" xfId="1562" xr:uid="{00000000-0005-0000-0000-000033000000}"/>
    <cellStyle name="Normal 4 2 2 2 6 2" xfId="4532" xr:uid="{CF506163-6A85-4A59-A6A8-9A24BA04982A}"/>
    <cellStyle name="Normal 4 2 2 2 6 2 2" xfId="16495" xr:uid="{79043AF9-EB41-466D-A8B3-5C1BBC0E0F7B}"/>
    <cellStyle name="Normal 4 2 2 2 6 2 3" xfId="22454" xr:uid="{3C742434-5800-4704-9B3D-6B4AB1F97F17}"/>
    <cellStyle name="Normal 4 2 2 2 6 2 4" xfId="10512" xr:uid="{518FD2A8-128B-4EED-864A-17B11F851618}"/>
    <cellStyle name="Normal 4 2 2 2 6 3" xfId="13525" xr:uid="{9D88BD55-D697-4F05-8DF0-9F50BED15B5B}"/>
    <cellStyle name="Normal 4 2 2 2 6 4" xfId="19484" xr:uid="{67D4843D-D00F-42B0-89CC-5F99EFAF087C}"/>
    <cellStyle name="Normal 4 2 2 2 6 5" xfId="7542" xr:uid="{DD8C03BC-275D-46E7-A928-68101D366072}"/>
    <cellStyle name="Normal 4 2 2 2 7" xfId="3088" xr:uid="{984A5025-F244-4965-A163-B72FDE8D1DA7}"/>
    <cellStyle name="Normal 4 2 2 2 7 2" xfId="15051" xr:uid="{001881A2-9F8C-41A3-BB85-3E7E2F617D90}"/>
    <cellStyle name="Normal 4 2 2 2 7 3" xfId="21010" xr:uid="{D90D709B-D5C8-4043-A82E-3DBC6EEA0DD8}"/>
    <cellStyle name="Normal 4 2 2 2 7 4" xfId="9068" xr:uid="{B9032BD6-03CB-49DC-B1BB-72E46580EB3A}"/>
    <cellStyle name="Normal 4 2 2 2 8" xfId="12081" xr:uid="{1F6894FC-60EC-44ED-9C7E-228519D9FB73}"/>
    <cellStyle name="Normal 4 2 2 2 9" xfId="18040" xr:uid="{030330A4-8219-470F-9BDC-58084BCD86D9}"/>
    <cellStyle name="Normal 4 2 2 3" xfId="176" xr:uid="{00000000-0005-0000-0000-000033000000}"/>
    <cellStyle name="Normal 4 2 2 3 2" xfId="524" xr:uid="{00000000-0005-0000-0000-00003300000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3" xfId="23582" xr:uid="{F4475B2C-DEBE-4E4C-B3A6-7D4E9B497B9E}"/>
    <cellStyle name="Normal 4 2 2 3 2 2 2 2 4" xfId="11640" xr:uid="{5AB03DCF-DD00-491B-8C52-7807D752C463}"/>
    <cellStyle name="Normal 4 2 2 3 2 2 2 3" xfId="14653" xr:uid="{6C6FEEB4-C391-4F44-8AD2-30FD6F4BD694}"/>
    <cellStyle name="Normal 4 2 2 3 2 2 2 4" xfId="20612" xr:uid="{FCAD1E49-C164-423D-8B17-C0B11DC62210}"/>
    <cellStyle name="Normal 4 2 2 3 2 2 2 5" xfId="8670" xr:uid="{42808150-0F08-493B-91B9-826ECB67E84B}"/>
    <cellStyle name="Normal 4 2 2 3 2 2 3" xfId="4216" xr:uid="{F34D1343-3AA9-46F4-B94A-8F6796FD5537}"/>
    <cellStyle name="Normal 4 2 2 3 2 2 3 2" xfId="16179" xr:uid="{28C5D47A-63B6-419D-8059-CEEA49B15E1F}"/>
    <cellStyle name="Normal 4 2 2 3 2 2 3 3" xfId="22138" xr:uid="{8C1B65E2-36E2-4CAE-B622-951679AB5B96}"/>
    <cellStyle name="Normal 4 2 2 3 2 2 3 4" xfId="10196" xr:uid="{CE797CF2-521D-432F-8A10-F65905EEF4C5}"/>
    <cellStyle name="Normal 4 2 2 3 2 2 4" xfId="13209" xr:uid="{7D5C1104-7BB2-41A2-8135-9A91305FAA00}"/>
    <cellStyle name="Normal 4 2 2 3 2 2 5" xfId="19168" xr:uid="{126CF851-1F10-4888-9782-A1E56AB12E63}"/>
    <cellStyle name="Normal 4 2 2 3 2 2 6" xfId="7226" xr:uid="{E484BBAB-005C-4F85-A450-35A96BEBD798}"/>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3" xfId="22860" xr:uid="{3F3E3BCD-33AE-4BA0-AB15-2BBED3FD6C98}"/>
    <cellStyle name="Normal 4 2 2 3 2 3 2 4" xfId="10918" xr:uid="{CC35C110-4D2D-469E-B414-6D23B6CA650B}"/>
    <cellStyle name="Normal 4 2 2 3 2 3 3" xfId="13931" xr:uid="{35FC2676-200B-4B9C-931A-757362321CE1}"/>
    <cellStyle name="Normal 4 2 2 3 2 3 4" xfId="19890" xr:uid="{124ADAB2-D14E-42E0-8A0D-AC8844CFAD5C}"/>
    <cellStyle name="Normal 4 2 2 3 2 3 5" xfId="7948" xr:uid="{D1E61FCB-CF5E-4CA6-ADD5-9909E94BCB46}"/>
    <cellStyle name="Normal 4 2 2 3 2 4" xfId="3494" xr:uid="{5CAB88C4-960C-4314-A975-D56092FCD601}"/>
    <cellStyle name="Normal 4 2 2 3 2 4 2" xfId="15457" xr:uid="{CC05E12F-5A93-4CFC-A83E-740E8298E66D}"/>
    <cellStyle name="Normal 4 2 2 3 2 4 3" xfId="21416" xr:uid="{1F26BA41-95E4-4ED0-8864-35F401852EB2}"/>
    <cellStyle name="Normal 4 2 2 3 2 4 4" xfId="9474" xr:uid="{88367511-E7E2-4965-9999-B52E69214C19}"/>
    <cellStyle name="Normal 4 2 2 3 2 5" xfId="12487" xr:uid="{F28EDB8E-FF14-4A25-B127-DF5298377473}"/>
    <cellStyle name="Normal 4 2 2 3 2 6" xfId="18446" xr:uid="{A845792D-13D1-4ACA-A26B-89B7AF9D6E6A}"/>
    <cellStyle name="Normal 4 2 2 3 2 7" xfId="6504" xr:uid="{0E2962E7-48B6-468A-9D44-ED9FF003E90C}"/>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3" xfId="23234" xr:uid="{C328460B-0E96-4049-91E6-D2080A3BDC1D}"/>
    <cellStyle name="Normal 4 2 2 3 3 2 2 4" xfId="11292" xr:uid="{AC9654F2-DB68-4AF6-BD35-80FA0878D872}"/>
    <cellStyle name="Normal 4 2 2 3 3 2 3" xfId="14305" xr:uid="{3050F7B2-30BD-4C88-9F0E-739B77B7BE59}"/>
    <cellStyle name="Normal 4 2 2 3 3 2 4" xfId="20264" xr:uid="{F4E4BB2B-E614-4EA3-B4B4-0350E4DA4BA7}"/>
    <cellStyle name="Normal 4 2 2 3 3 2 5" xfId="8322" xr:uid="{BD321DD6-E835-4EA6-A313-7141AF38017E}"/>
    <cellStyle name="Normal 4 2 2 3 3 3" xfId="3868" xr:uid="{ADB7E0EC-AE43-4D2E-8CE1-56D8DC50DF4A}"/>
    <cellStyle name="Normal 4 2 2 3 3 3 2" xfId="15831" xr:uid="{A939DA7F-5D84-4601-B9C0-4FEA6DEE65B8}"/>
    <cellStyle name="Normal 4 2 2 3 3 3 3" xfId="21790" xr:uid="{2FF36470-E960-4DAC-B41C-BAC1E9F5BFAF}"/>
    <cellStyle name="Normal 4 2 2 3 3 3 4" xfId="9848" xr:uid="{E44E9911-532A-44BC-88E0-D22CFBCF1632}"/>
    <cellStyle name="Normal 4 2 2 3 3 4" xfId="12861" xr:uid="{A6DC64A3-F5EB-4D28-97A5-54062CE15108}"/>
    <cellStyle name="Normal 4 2 2 3 3 5" xfId="18820" xr:uid="{E89C65F0-4C4E-41C3-A7F1-10DE06CC4D77}"/>
    <cellStyle name="Normal 4 2 2 3 3 6" xfId="6878" xr:uid="{1FD8313F-41BD-4986-9290-A0F4C1865170}"/>
    <cellStyle name="Normal 4 2 2 3 4" xfId="1620" xr:uid="{00000000-0005-0000-0000-000033000000}"/>
    <cellStyle name="Normal 4 2 2 3 4 2" xfId="4590" xr:uid="{FE9AD701-DB87-45C0-B804-B2A83B2253E8}"/>
    <cellStyle name="Normal 4 2 2 3 4 2 2" xfId="16553" xr:uid="{EA228648-52CE-42E4-A42D-5C3DC07A6DA8}"/>
    <cellStyle name="Normal 4 2 2 3 4 2 3" xfId="22512" xr:uid="{721B5BDB-F64D-431A-85CF-85408EA3B771}"/>
    <cellStyle name="Normal 4 2 2 3 4 2 4" xfId="10570" xr:uid="{941ECF7E-7442-47C1-BB8C-3977E8C16B6F}"/>
    <cellStyle name="Normal 4 2 2 3 4 3" xfId="13583" xr:uid="{DD9BF8F1-95A3-4D01-ACC4-B5E62A1D39F2}"/>
    <cellStyle name="Normal 4 2 2 3 4 4" xfId="19542" xr:uid="{DABBA837-0DEA-446F-9299-8179998C44FE}"/>
    <cellStyle name="Normal 4 2 2 3 4 5" xfId="7600" xr:uid="{F17116D3-B87F-4492-B936-0B7043321332}"/>
    <cellStyle name="Normal 4 2 2 3 5" xfId="3146" xr:uid="{F0EE8416-232B-4710-9A97-ED26D0E68B14}"/>
    <cellStyle name="Normal 4 2 2 3 5 2" xfId="15109" xr:uid="{76A95CC9-33D4-4FBA-961B-A6D57B3B3C96}"/>
    <cellStyle name="Normal 4 2 2 3 5 3" xfId="21068" xr:uid="{7D060251-1773-43D5-A53A-6694F5A32D20}"/>
    <cellStyle name="Normal 4 2 2 3 5 4" xfId="9126" xr:uid="{06561B14-1765-4D7F-BBDE-822FD6A3515D}"/>
    <cellStyle name="Normal 4 2 2 3 6" xfId="12139" xr:uid="{DB635AE8-DF4C-4CA6-BA26-66FA1EBA59C1}"/>
    <cellStyle name="Normal 4 2 2 3 7" xfId="18098" xr:uid="{7D1E2354-ABCC-4067-8224-0CBBDD46BD04}"/>
    <cellStyle name="Normal 4 2 2 3 8" xfId="6156" xr:uid="{269B4DE6-BD2B-45C8-A998-C8BAF69D2D53}"/>
    <cellStyle name="Normal 4 2 2 4" xfId="292" xr:uid="{00000000-0005-0000-0000-000033000000}"/>
    <cellStyle name="Normal 4 2 2 4 2" xfId="640" xr:uid="{00000000-0005-0000-0000-000033000000}"/>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3" xfId="23698" xr:uid="{285469CA-2178-4181-9BAF-0293C4BA67AE}"/>
    <cellStyle name="Normal 4 2 2 4 2 2 2 2 4" xfId="11756" xr:uid="{F51DF585-C85A-4A22-BF31-AE7F778575C3}"/>
    <cellStyle name="Normal 4 2 2 4 2 2 2 3" xfId="14769" xr:uid="{9EE0FD04-709A-440D-A2B4-1B412970BE54}"/>
    <cellStyle name="Normal 4 2 2 4 2 2 2 4" xfId="20728" xr:uid="{A8EC6858-5228-4C65-9F9C-8AB267AA9228}"/>
    <cellStyle name="Normal 4 2 2 4 2 2 2 5" xfId="8786" xr:uid="{0F020A96-82F1-418B-A22C-4932482D441C}"/>
    <cellStyle name="Normal 4 2 2 4 2 2 3" xfId="4332" xr:uid="{1E367CB2-3377-4C05-8D25-22476AB0B678}"/>
    <cellStyle name="Normal 4 2 2 4 2 2 3 2" xfId="16295" xr:uid="{226D8A20-80D0-48A7-AC8C-93945C7FF999}"/>
    <cellStyle name="Normal 4 2 2 4 2 2 3 3" xfId="22254" xr:uid="{B4D20E1A-6158-4523-985F-283004DA5E81}"/>
    <cellStyle name="Normal 4 2 2 4 2 2 3 4" xfId="10312" xr:uid="{800B2D22-FE7A-44C7-A322-231B6B16D9F5}"/>
    <cellStyle name="Normal 4 2 2 4 2 2 4" xfId="13325" xr:uid="{2ADAD7CF-9C2E-4563-829A-B07EDD683F07}"/>
    <cellStyle name="Normal 4 2 2 4 2 2 5" xfId="19284" xr:uid="{2536BBD9-E1E5-43FB-96CD-80F2C7109B3C}"/>
    <cellStyle name="Normal 4 2 2 4 2 2 6" xfId="7342" xr:uid="{A18E5DB8-F067-44B8-9B2A-D881C77AF6C8}"/>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3" xfId="22976" xr:uid="{646833DE-2583-4884-A50A-E542D9885DBE}"/>
    <cellStyle name="Normal 4 2 2 4 2 3 2 4" xfId="11034" xr:uid="{1857EB1A-F60E-4725-B682-8ADEA7581DD5}"/>
    <cellStyle name="Normal 4 2 2 4 2 3 3" xfId="14047" xr:uid="{195B9010-1A47-403E-B06F-9C567E0E513F}"/>
    <cellStyle name="Normal 4 2 2 4 2 3 4" xfId="20006" xr:uid="{807B7D91-A901-4C23-B8D6-92AFA6273919}"/>
    <cellStyle name="Normal 4 2 2 4 2 3 5" xfId="8064" xr:uid="{7EDCEEB5-5944-4695-9A10-92B85FB8C5B5}"/>
    <cellStyle name="Normal 4 2 2 4 2 4" xfId="3610" xr:uid="{926160FF-6C45-4AB6-8711-66B6B3A3C7B4}"/>
    <cellStyle name="Normal 4 2 2 4 2 4 2" xfId="15573" xr:uid="{E7AF2A72-61EC-4E45-8D89-EDBA1D3B183F}"/>
    <cellStyle name="Normal 4 2 2 4 2 4 3" xfId="21532" xr:uid="{B179896E-0B99-4B96-9691-97EBB7F8769E}"/>
    <cellStyle name="Normal 4 2 2 4 2 4 4" xfId="9590" xr:uid="{43F7FB1E-FC5B-455B-BFEC-DC3B47AAFA87}"/>
    <cellStyle name="Normal 4 2 2 4 2 5" xfId="12603" xr:uid="{AA44E111-5323-4EBE-A35D-C0A8CC4E07C6}"/>
    <cellStyle name="Normal 4 2 2 4 2 6" xfId="18562" xr:uid="{7C5507C2-E691-43E1-BD10-18FE306B99D1}"/>
    <cellStyle name="Normal 4 2 2 4 2 7" xfId="6620" xr:uid="{E0F8307D-6BDC-40A0-B099-07A38D79B410}"/>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3" xfId="23350" xr:uid="{39D93E6B-AA63-4109-9119-C68F0CE79795}"/>
    <cellStyle name="Normal 4 2 2 4 3 2 2 4" xfId="11408" xr:uid="{19F1F2A1-09C2-4975-B42C-D870A61BB264}"/>
    <cellStyle name="Normal 4 2 2 4 3 2 3" xfId="14421" xr:uid="{8FE6ECB1-04A3-42B0-8D1A-18CED01AD75E}"/>
    <cellStyle name="Normal 4 2 2 4 3 2 4" xfId="20380" xr:uid="{BEF22FC8-B014-435B-99D7-FCC9291FAE63}"/>
    <cellStyle name="Normal 4 2 2 4 3 2 5" xfId="8438" xr:uid="{C2043ACA-61C8-4455-8328-8B0F3C921686}"/>
    <cellStyle name="Normal 4 2 2 4 3 3" xfId="3984" xr:uid="{3FA6C6A7-2DA8-40F1-8A25-345970CF5642}"/>
    <cellStyle name="Normal 4 2 2 4 3 3 2" xfId="15947" xr:uid="{33B5774A-C8B4-484D-807B-AAA9E76DB052}"/>
    <cellStyle name="Normal 4 2 2 4 3 3 3" xfId="21906" xr:uid="{BEEBB3C5-D606-46CA-811D-F6CE95C132A1}"/>
    <cellStyle name="Normal 4 2 2 4 3 3 4" xfId="9964" xr:uid="{F6EA2070-6F90-4745-8D98-929366F05978}"/>
    <cellStyle name="Normal 4 2 2 4 3 4" xfId="12977" xr:uid="{CCD269FE-6EBA-422B-BA00-8910B669B13D}"/>
    <cellStyle name="Normal 4 2 2 4 3 5" xfId="18936" xr:uid="{843C658F-CE65-4B9B-B0DB-87CC5E0F5FC9}"/>
    <cellStyle name="Normal 4 2 2 4 3 6" xfId="6994" xr:uid="{11EDF12D-76F7-4FE2-ACB3-AF012913436E}"/>
    <cellStyle name="Normal 4 2 2 4 4" xfId="1736" xr:uid="{00000000-0005-0000-0000-000033000000}"/>
    <cellStyle name="Normal 4 2 2 4 4 2" xfId="4706" xr:uid="{DDF99E51-FBBC-472C-95E4-6E9F051C2147}"/>
    <cellStyle name="Normal 4 2 2 4 4 2 2" xfId="16669" xr:uid="{C9986F85-A3D2-4FA3-AEBE-929FA842557D}"/>
    <cellStyle name="Normal 4 2 2 4 4 2 3" xfId="22628" xr:uid="{3BA1FD24-C1F4-49E6-9986-8817455F2C85}"/>
    <cellStyle name="Normal 4 2 2 4 4 2 4" xfId="10686" xr:uid="{876C7620-45FE-4064-B0D9-F89F59D3B7E1}"/>
    <cellStyle name="Normal 4 2 2 4 4 3" xfId="13699" xr:uid="{D4A4D6E9-1B54-4D9E-9475-390F87C37314}"/>
    <cellStyle name="Normal 4 2 2 4 4 4" xfId="19658" xr:uid="{535D90AD-98B2-456F-8206-81450F153FC8}"/>
    <cellStyle name="Normal 4 2 2 4 4 5" xfId="7716" xr:uid="{AC27B65F-7197-4C02-A5CC-6D05A488B201}"/>
    <cellStyle name="Normal 4 2 2 4 5" xfId="3262" xr:uid="{EC1D4077-5C0D-456F-9291-7AA498F84494}"/>
    <cellStyle name="Normal 4 2 2 4 5 2" xfId="15225" xr:uid="{124CA025-31CE-446C-B910-6DA11EAEAD34}"/>
    <cellStyle name="Normal 4 2 2 4 5 3" xfId="21184" xr:uid="{F9D4A3BF-DFFC-43FB-9EC7-BCA5DD001E69}"/>
    <cellStyle name="Normal 4 2 2 4 5 4" xfId="9242" xr:uid="{A42AC500-E512-4145-9857-EE173CE86554}"/>
    <cellStyle name="Normal 4 2 2 4 6" xfId="12255" xr:uid="{CD96D77A-8124-4701-852B-954ACB3B38B0}"/>
    <cellStyle name="Normal 4 2 2 4 7" xfId="18214" xr:uid="{3CB8C614-166B-4E5A-B226-D91602575955}"/>
    <cellStyle name="Normal 4 2 2 4 8" xfId="6272" xr:uid="{54E3BA1D-ABA4-47A0-993C-B820A1E9734B}"/>
    <cellStyle name="Normal 4 2 2 5" xfId="408" xr:uid="{00000000-0005-0000-0000-000033000000}"/>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3" xfId="23466" xr:uid="{B4F6DB6D-91A7-48B7-8F91-6519E8C588DE}"/>
    <cellStyle name="Normal 4 2 2 5 2 2 2 4" xfId="11524" xr:uid="{2795D918-ABD9-4F81-9A6B-12B0D0121EA7}"/>
    <cellStyle name="Normal 4 2 2 5 2 2 3" xfId="14537" xr:uid="{F55584FD-52A4-4724-8872-B03D9CB373BE}"/>
    <cellStyle name="Normal 4 2 2 5 2 2 4" xfId="20496" xr:uid="{547C15EE-6AF7-4E51-9156-8E68061365D1}"/>
    <cellStyle name="Normal 4 2 2 5 2 2 5" xfId="8554" xr:uid="{238450DD-F9F0-4DF5-918A-8A8D1F7A17CF}"/>
    <cellStyle name="Normal 4 2 2 5 2 3" xfId="4100" xr:uid="{C6091C49-F567-4CD1-A8D0-A40B90C1FA7F}"/>
    <cellStyle name="Normal 4 2 2 5 2 3 2" xfId="16063" xr:uid="{E31B904C-E96C-4036-9988-DB0A14F1EC16}"/>
    <cellStyle name="Normal 4 2 2 5 2 3 3" xfId="22022" xr:uid="{9768E667-877B-4D79-9046-92B561AC29A3}"/>
    <cellStyle name="Normal 4 2 2 5 2 3 4" xfId="10080" xr:uid="{5DFCA116-4486-4808-A084-E2F5D5C86C05}"/>
    <cellStyle name="Normal 4 2 2 5 2 4" xfId="13093" xr:uid="{0FA66A2A-33A4-41AC-BECC-8F8F114039C9}"/>
    <cellStyle name="Normal 4 2 2 5 2 5" xfId="19052" xr:uid="{67C24166-C439-484A-A38B-7C9449456FD4}"/>
    <cellStyle name="Normal 4 2 2 5 2 6" xfId="7110" xr:uid="{0C8D6735-53C1-400E-A4CB-1F66C7EF5416}"/>
    <cellStyle name="Normal 4 2 2 5 3" xfId="1852" xr:uid="{00000000-0005-0000-0000-000033000000}"/>
    <cellStyle name="Normal 4 2 2 5 3 2" xfId="4822" xr:uid="{9867EAB9-5A05-4863-A505-3E30B61A66F8}"/>
    <cellStyle name="Normal 4 2 2 5 3 2 2" xfId="16785" xr:uid="{2D86FCEF-67BB-423D-8588-5EB28FB0BAD0}"/>
    <cellStyle name="Normal 4 2 2 5 3 2 3" xfId="22744" xr:uid="{1E20169C-FFAD-4061-B3E7-1305601F355F}"/>
    <cellStyle name="Normal 4 2 2 5 3 2 4" xfId="10802" xr:uid="{6FA90D22-AC59-40C5-9FD4-E7F9EF7648DB}"/>
    <cellStyle name="Normal 4 2 2 5 3 3" xfId="13815" xr:uid="{88CF9564-E2A7-45A0-8846-E568F3B719B3}"/>
    <cellStyle name="Normal 4 2 2 5 3 4" xfId="19774" xr:uid="{45A5E552-32F0-4812-AE30-279134597D96}"/>
    <cellStyle name="Normal 4 2 2 5 3 5" xfId="7832" xr:uid="{4B9849EA-A716-4211-A0C8-373EB2F89F7D}"/>
    <cellStyle name="Normal 4 2 2 5 4" xfId="3378" xr:uid="{240F9AFF-BFCF-4C78-B4F8-844611633132}"/>
    <cellStyle name="Normal 4 2 2 5 4 2" xfId="15341" xr:uid="{B94AA48A-4BFF-43AC-AEED-051B728E7961}"/>
    <cellStyle name="Normal 4 2 2 5 4 3" xfId="21300" xr:uid="{6B4DBA9E-EC26-47EA-B0F9-EA728A6840A2}"/>
    <cellStyle name="Normal 4 2 2 5 4 4" xfId="9358" xr:uid="{865C8026-490B-4821-BC69-5E9B2B39AB57}"/>
    <cellStyle name="Normal 4 2 2 5 5" xfId="12371" xr:uid="{6A1A3603-C472-46D6-B6B0-42BDD43F9172}"/>
    <cellStyle name="Normal 4 2 2 5 6" xfId="18330" xr:uid="{DE3FE67E-26CC-4B9C-9456-F7963725AE0E}"/>
    <cellStyle name="Normal 4 2 2 5 7" xfId="6388" xr:uid="{C3ED603C-93BF-4114-9632-93C187271195}"/>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3" xfId="23118" xr:uid="{D4BC5DE8-E982-4705-9896-ABFE146C909B}"/>
    <cellStyle name="Normal 4 2 2 6 2 2 4" xfId="11176" xr:uid="{5F703243-6A53-4904-9265-84295602111B}"/>
    <cellStyle name="Normal 4 2 2 6 2 3" xfId="14189" xr:uid="{DED3DC23-A4D2-4F8B-9313-C62E0F450E14}"/>
    <cellStyle name="Normal 4 2 2 6 2 4" xfId="20148" xr:uid="{DA3FE121-FC8E-4C17-B253-72A251F39673}"/>
    <cellStyle name="Normal 4 2 2 6 2 5" xfId="8206" xr:uid="{BD1A3E3F-3C2D-4A8B-B637-9588DAF375FE}"/>
    <cellStyle name="Normal 4 2 2 6 3" xfId="3752" xr:uid="{EE502500-EE00-4521-A9AC-DB965E3FA1DD}"/>
    <cellStyle name="Normal 4 2 2 6 3 2" xfId="15715" xr:uid="{79CCCD03-E15B-46D9-8493-6EBE532A6DE8}"/>
    <cellStyle name="Normal 4 2 2 6 3 3" xfId="21674" xr:uid="{1024F441-66F9-4EA4-82EF-A470B25DE9B4}"/>
    <cellStyle name="Normal 4 2 2 6 3 4" xfId="9732" xr:uid="{0A6E87F2-31F1-4FD7-B8A7-3A16E9BF59F5}"/>
    <cellStyle name="Normal 4 2 2 6 4" xfId="12745" xr:uid="{49EDC134-913A-4790-BF07-614FFBB96847}"/>
    <cellStyle name="Normal 4 2 2 6 5" xfId="18704" xr:uid="{AF21F863-229E-457B-A331-B472A0529405}"/>
    <cellStyle name="Normal 4 2 2 6 6" xfId="6762" xr:uid="{33A16BA9-F440-4BD8-B3FA-EA484EB4D5EB}"/>
    <cellStyle name="Normal 4 2 2 7" xfId="1504" xr:uid="{00000000-0005-0000-0000-000033000000}"/>
    <cellStyle name="Normal 4 2 2 7 2" xfId="4474" xr:uid="{4FC97186-C3DD-4AA7-9B20-2377CE65DBEE}"/>
    <cellStyle name="Normal 4 2 2 7 2 2" xfId="16437" xr:uid="{0FF2E494-92D7-477D-98B3-E2CA8D5A6DFC}"/>
    <cellStyle name="Normal 4 2 2 7 2 3" xfId="22396" xr:uid="{EEE1AC60-6E25-417E-B3D8-608F761867EC}"/>
    <cellStyle name="Normal 4 2 2 7 2 4" xfId="10454" xr:uid="{F635A55F-C674-4601-B643-C0AEC0233CF1}"/>
    <cellStyle name="Normal 4 2 2 7 3" xfId="13467" xr:uid="{441D3FD8-6B68-4DB7-8AE0-A86A9C5E67F2}"/>
    <cellStyle name="Normal 4 2 2 7 4" xfId="19426" xr:uid="{9AAED053-52A3-4047-8780-8698FBD79EE9}"/>
    <cellStyle name="Normal 4 2 2 7 5" xfId="7484" xr:uid="{3EFA66B9-71FE-41A5-9C05-3A8AF1F18543}"/>
    <cellStyle name="Normal 4 2 2 8" xfId="2948" xr:uid="{00000000-0005-0000-0000-000033000000}"/>
    <cellStyle name="Normal 4 2 2 8 2" xfId="5918" xr:uid="{7A3503D0-1612-48FF-A0A9-8D21E291160D}"/>
    <cellStyle name="Normal 4 2 2 8 2 2" xfId="17881" xr:uid="{F7A7234F-D319-4A6B-B773-65DF6A497C29}"/>
    <cellStyle name="Normal 4 2 2 8 2 3" xfId="23840" xr:uid="{A7B5E87F-3BAF-47A6-9D60-F8667B3A92D2}"/>
    <cellStyle name="Normal 4 2 2 8 2 4" xfId="11898" xr:uid="{9B0CC5F0-63A0-4909-96F8-802FCA17BD8F}"/>
    <cellStyle name="Normal 4 2 2 8 3" xfId="14911" xr:uid="{9823E012-256F-4411-B93B-4FC6A519455B}"/>
    <cellStyle name="Normal 4 2 2 8 4" xfId="20870" xr:uid="{986A5998-E7B2-4F5E-AB38-5F8308C0CDBC}"/>
    <cellStyle name="Normal 4 2 2 8 5" xfId="8928" xr:uid="{431344C4-743A-465E-B693-27E7F2050665}"/>
    <cellStyle name="Normal 4 2 2 9" xfId="3030" xr:uid="{2D8DE5A9-35C2-437F-AB98-A1E9861F8D25}"/>
    <cellStyle name="Normal 4 2 2 9 2" xfId="14993" xr:uid="{3D26ADAC-002B-42A0-A312-ECB026843447}"/>
    <cellStyle name="Normal 4 2 2 9 3" xfId="20952" xr:uid="{B22E0E2D-2FDF-4FD1-9A44-D7A8D7D6556E}"/>
    <cellStyle name="Normal 4 2 2 9 4" xfId="9010" xr:uid="{8D90AA17-1083-482C-A74B-2DEC082158FB}"/>
    <cellStyle name="Normal 4 2 3" xfId="88" xr:uid="{00000000-0005-0000-0000-00000A000000}"/>
    <cellStyle name="Normal 4 2 3 10" xfId="18010" xr:uid="{7E471F5E-B44B-4ADB-9648-A29574531482}"/>
    <cellStyle name="Normal 4 2 3 11" xfId="6068" xr:uid="{9A24BE0F-87CB-447C-82FC-46F2A961A084}"/>
    <cellStyle name="Normal 4 2 3 2" xfId="146" xr:uid="{00000000-0005-0000-0000-00000A000000}"/>
    <cellStyle name="Normal 4 2 3 2 10" xfId="6126" xr:uid="{C0FA3546-2DDF-42D0-83AA-CD2A20A449FA}"/>
    <cellStyle name="Normal 4 2 3 2 2" xfId="262" xr:uid="{00000000-0005-0000-0000-00000A000000}"/>
    <cellStyle name="Normal 4 2 3 2 2 2" xfId="610" xr:uid="{00000000-0005-0000-0000-00000A000000}"/>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3" xfId="23668" xr:uid="{B00FA483-2F93-4930-BA35-AA76E0ED39AD}"/>
    <cellStyle name="Normal 4 2 3 2 2 2 2 2 2 4" xfId="11726" xr:uid="{22BC411A-F464-470C-9DA0-D629C6F4AA4B}"/>
    <cellStyle name="Normal 4 2 3 2 2 2 2 2 3" xfId="14739" xr:uid="{E7BFE7A0-91EF-423C-8D4A-23ECF8C3D247}"/>
    <cellStyle name="Normal 4 2 3 2 2 2 2 2 4" xfId="20698" xr:uid="{887E72EC-A14F-4123-8445-85E3C9F328E7}"/>
    <cellStyle name="Normal 4 2 3 2 2 2 2 2 5" xfId="8756" xr:uid="{026FF05F-32F1-4655-A4F5-CEC436A8CC7B}"/>
    <cellStyle name="Normal 4 2 3 2 2 2 2 3" xfId="4302" xr:uid="{B1943E3D-A416-4A16-98F6-C9D54B024212}"/>
    <cellStyle name="Normal 4 2 3 2 2 2 2 3 2" xfId="16265" xr:uid="{42430FFF-54D6-4324-902C-6F527414A4EB}"/>
    <cellStyle name="Normal 4 2 3 2 2 2 2 3 3" xfId="22224" xr:uid="{BE54706E-981A-4B17-B5D4-F84E740F49CD}"/>
    <cellStyle name="Normal 4 2 3 2 2 2 2 3 4" xfId="10282" xr:uid="{9721AD54-4532-412D-8AA4-B4EC75942717}"/>
    <cellStyle name="Normal 4 2 3 2 2 2 2 4" xfId="13295" xr:uid="{16FC78F0-4088-495B-B266-B6B53594E341}"/>
    <cellStyle name="Normal 4 2 3 2 2 2 2 5" xfId="19254" xr:uid="{9F3905E9-BE8E-46BC-8791-CEFCBE3C8FC0}"/>
    <cellStyle name="Normal 4 2 3 2 2 2 2 6" xfId="7312" xr:uid="{AAA49D8C-9609-4CCA-A3B3-BF20D2F8DBFD}"/>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3" xfId="22946" xr:uid="{D8B7050F-E635-4D54-8A79-DDEFEBC22448}"/>
    <cellStyle name="Normal 4 2 3 2 2 2 3 2 4" xfId="11004" xr:uid="{CD9427E7-0D36-48FB-A1CF-F106A8EAC47B}"/>
    <cellStyle name="Normal 4 2 3 2 2 2 3 3" xfId="14017" xr:uid="{871822AB-6F9D-4834-8B19-2075C6D4125F}"/>
    <cellStyle name="Normal 4 2 3 2 2 2 3 4" xfId="19976" xr:uid="{A58C9780-5221-488D-B859-98C60B66ABBB}"/>
    <cellStyle name="Normal 4 2 3 2 2 2 3 5" xfId="8034" xr:uid="{6A5CCA43-9F61-4A76-9F98-7C9721BA4570}"/>
    <cellStyle name="Normal 4 2 3 2 2 2 4" xfId="3580" xr:uid="{4589920B-D912-4A94-8118-4E95625D2CED}"/>
    <cellStyle name="Normal 4 2 3 2 2 2 4 2" xfId="15543" xr:uid="{C34101E2-8504-426B-8E1C-9AA2615F4E69}"/>
    <cellStyle name="Normal 4 2 3 2 2 2 4 3" xfId="21502" xr:uid="{7A03EB68-7ACC-4FA2-8498-3EFC9752961E}"/>
    <cellStyle name="Normal 4 2 3 2 2 2 4 4" xfId="9560" xr:uid="{152B129C-89E0-4819-B857-55B4EF46EB04}"/>
    <cellStyle name="Normal 4 2 3 2 2 2 5" xfId="12573" xr:uid="{DA233A57-8755-457E-A785-C982242DFD98}"/>
    <cellStyle name="Normal 4 2 3 2 2 2 6" xfId="18532" xr:uid="{307F9E82-70C5-4C8C-84B1-A2A984DB56ED}"/>
    <cellStyle name="Normal 4 2 3 2 2 2 7" xfId="6590" xr:uid="{18C81844-AE4F-4B5E-9608-E4A54C207458}"/>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3" xfId="23320" xr:uid="{54410A5D-AA62-4764-9628-BB715560D767}"/>
    <cellStyle name="Normal 4 2 3 2 2 3 2 2 4" xfId="11378" xr:uid="{2892E69E-B588-412F-8A94-034A8204272E}"/>
    <cellStyle name="Normal 4 2 3 2 2 3 2 3" xfId="14391" xr:uid="{AC90B6F5-05EE-4071-8E62-A0B484436AF9}"/>
    <cellStyle name="Normal 4 2 3 2 2 3 2 4" xfId="20350" xr:uid="{B9435D30-A501-41E0-A1BE-B3DF9817B544}"/>
    <cellStyle name="Normal 4 2 3 2 2 3 2 5" xfId="8408" xr:uid="{EEC84499-A1CD-4088-8134-D1A36BF36761}"/>
    <cellStyle name="Normal 4 2 3 2 2 3 3" xfId="3954" xr:uid="{E41AE3F9-A274-4857-9B36-3F6CBA9F9B0D}"/>
    <cellStyle name="Normal 4 2 3 2 2 3 3 2" xfId="15917" xr:uid="{82ED8C49-D56C-45B5-BB54-54E7894FF11C}"/>
    <cellStyle name="Normal 4 2 3 2 2 3 3 3" xfId="21876" xr:uid="{F24DA099-E289-4EE2-8162-90FA8B066127}"/>
    <cellStyle name="Normal 4 2 3 2 2 3 3 4" xfId="9934" xr:uid="{080543A5-DCB8-4D96-8C80-91BCA9666E77}"/>
    <cellStyle name="Normal 4 2 3 2 2 3 4" xfId="12947" xr:uid="{0062B6F5-6315-426B-A895-A57E74F6E5B3}"/>
    <cellStyle name="Normal 4 2 3 2 2 3 5" xfId="18906" xr:uid="{7771397C-6734-4582-BB11-9E8635FC9043}"/>
    <cellStyle name="Normal 4 2 3 2 2 3 6" xfId="6964" xr:uid="{F8D15F9B-74BE-4F03-BE02-23D76C02C673}"/>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3" xfId="22598" xr:uid="{3A0CAC77-36A3-4D5D-A825-B6E29843C588}"/>
    <cellStyle name="Normal 4 2 3 2 2 4 2 4" xfId="10656" xr:uid="{33886ED6-F4A3-449B-A577-7D4C8376BAA3}"/>
    <cellStyle name="Normal 4 2 3 2 2 4 3" xfId="13669" xr:uid="{D3271187-9D11-46EF-8C89-F963611585F6}"/>
    <cellStyle name="Normal 4 2 3 2 2 4 4" xfId="19628" xr:uid="{92B2F282-8887-4050-A0AF-AC6B63853609}"/>
    <cellStyle name="Normal 4 2 3 2 2 4 5" xfId="7686" xr:uid="{FEF0FE6E-D3B8-4791-A962-85F47D0DD8C9}"/>
    <cellStyle name="Normal 4 2 3 2 2 5" xfId="3232" xr:uid="{283FE807-A616-4374-A427-9C88E42E76A6}"/>
    <cellStyle name="Normal 4 2 3 2 2 5 2" xfId="15195" xr:uid="{0ECC13C0-0E44-4E89-8970-A1BDC00DEE5D}"/>
    <cellStyle name="Normal 4 2 3 2 2 5 3" xfId="21154" xr:uid="{B4769F5F-9FEF-48A0-A335-EEE72195583D}"/>
    <cellStyle name="Normal 4 2 3 2 2 5 4" xfId="9212" xr:uid="{53064DB6-FF50-427F-863A-7178C29147C8}"/>
    <cellStyle name="Normal 4 2 3 2 2 6" xfId="12225" xr:uid="{25932035-28AD-468D-942D-7B8A6A923C76}"/>
    <cellStyle name="Normal 4 2 3 2 2 7" xfId="18184" xr:uid="{8E9FFE1A-10B4-490B-83E9-B044C7469D83}"/>
    <cellStyle name="Normal 4 2 3 2 2 8" xfId="6242" xr:uid="{93D4B269-76CF-46B2-9F1E-A75DBF3D2499}"/>
    <cellStyle name="Normal 4 2 3 2 3" xfId="378" xr:uid="{00000000-0005-0000-0000-00000A000000}"/>
    <cellStyle name="Normal 4 2 3 2 3 2" xfId="726" xr:uid="{00000000-0005-0000-0000-00000A000000}"/>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3" xfId="23784" xr:uid="{C0B42B6F-D92B-4D8E-8567-84A88E7D51C6}"/>
    <cellStyle name="Normal 4 2 3 2 3 2 2 2 2 4" xfId="11842" xr:uid="{638E06D3-2181-4133-AA9C-FE95FD849E36}"/>
    <cellStyle name="Normal 4 2 3 2 3 2 2 2 3" xfId="14855" xr:uid="{4F3478D9-26B8-4010-9423-139A66C10240}"/>
    <cellStyle name="Normal 4 2 3 2 3 2 2 2 4" xfId="20814" xr:uid="{EB84FE2D-EBB7-42E8-ABD3-049014BC2C0D}"/>
    <cellStyle name="Normal 4 2 3 2 3 2 2 2 5" xfId="8872" xr:uid="{1975A63B-79A9-416C-B3A3-60420BBF6843}"/>
    <cellStyle name="Normal 4 2 3 2 3 2 2 3" xfId="4418" xr:uid="{F220D2AF-3AB5-432E-AA3E-4FD7DC6E4124}"/>
    <cellStyle name="Normal 4 2 3 2 3 2 2 3 2" xfId="16381" xr:uid="{B15EBC22-A09C-4059-BAD8-89C6E6A32200}"/>
    <cellStyle name="Normal 4 2 3 2 3 2 2 3 3" xfId="22340" xr:uid="{A46B8F2F-363E-4DF6-872E-0D7669A60FA4}"/>
    <cellStyle name="Normal 4 2 3 2 3 2 2 3 4" xfId="10398" xr:uid="{2223BDF5-E1F0-4CD2-9BAB-CE58EA546B37}"/>
    <cellStyle name="Normal 4 2 3 2 3 2 2 4" xfId="13411" xr:uid="{8AEA3316-9B5D-4CEA-A5B2-23396819E46A}"/>
    <cellStyle name="Normal 4 2 3 2 3 2 2 5" xfId="19370" xr:uid="{4785033C-B411-4C31-952F-31DE8C93FC20}"/>
    <cellStyle name="Normal 4 2 3 2 3 2 2 6" xfId="7428" xr:uid="{28A6B48D-E681-4CAB-95A7-48D2312D32ED}"/>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3" xfId="23062" xr:uid="{BFD37128-C94A-4DE0-A979-14BAE23DDE94}"/>
    <cellStyle name="Normal 4 2 3 2 3 2 3 2 4" xfId="11120" xr:uid="{B80634B6-D5DE-40F6-AD57-73E38472A19C}"/>
    <cellStyle name="Normal 4 2 3 2 3 2 3 3" xfId="14133" xr:uid="{A75D7E8B-C4F7-40CB-AFC8-75D7AE969DAB}"/>
    <cellStyle name="Normal 4 2 3 2 3 2 3 4" xfId="20092" xr:uid="{3ED848D4-81A5-497D-B808-88FA8826995C}"/>
    <cellStyle name="Normal 4 2 3 2 3 2 3 5" xfId="8150" xr:uid="{2929EDE2-3D7A-44F1-B914-1A7FB1A72EC2}"/>
    <cellStyle name="Normal 4 2 3 2 3 2 4" xfId="3696" xr:uid="{2B012861-EE72-4C9A-A989-983666AC8961}"/>
    <cellStyle name="Normal 4 2 3 2 3 2 4 2" xfId="15659" xr:uid="{AFA7E469-F67C-4D74-B99E-B3A8C6EE96EC}"/>
    <cellStyle name="Normal 4 2 3 2 3 2 4 3" xfId="21618" xr:uid="{007EE2FD-E28A-432C-BBA5-AC6ED88C058C}"/>
    <cellStyle name="Normal 4 2 3 2 3 2 4 4" xfId="9676" xr:uid="{E66BC244-AD47-4EB4-ABEE-DB4D5F6F3C52}"/>
    <cellStyle name="Normal 4 2 3 2 3 2 5" xfId="12689" xr:uid="{BD1FDB5E-29B3-450F-97EE-D0964A149D5F}"/>
    <cellStyle name="Normal 4 2 3 2 3 2 6" xfId="18648" xr:uid="{3D5C42BB-38A7-4C36-993D-509F19184D5A}"/>
    <cellStyle name="Normal 4 2 3 2 3 2 7" xfId="6706" xr:uid="{6AB64F27-2E3E-44FD-9427-9102CC2EA5E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3" xfId="23436" xr:uid="{DE2CCE3A-0299-4458-9DE3-9D1520848002}"/>
    <cellStyle name="Normal 4 2 3 2 3 3 2 2 4" xfId="11494" xr:uid="{ABE4898E-C08D-41F1-A1A9-DF21F0B5F9F0}"/>
    <cellStyle name="Normal 4 2 3 2 3 3 2 3" xfId="14507" xr:uid="{85070595-BF63-4E32-A622-E48833E5D828}"/>
    <cellStyle name="Normal 4 2 3 2 3 3 2 4" xfId="20466" xr:uid="{90C7B4C0-7CB5-4E47-9521-5A443C1AEF5E}"/>
    <cellStyle name="Normal 4 2 3 2 3 3 2 5" xfId="8524" xr:uid="{84F934A8-F9BC-4698-8809-B50B851D41DE}"/>
    <cellStyle name="Normal 4 2 3 2 3 3 3" xfId="4070" xr:uid="{9675D030-7E3F-49E7-B5AA-02BC4741D2A0}"/>
    <cellStyle name="Normal 4 2 3 2 3 3 3 2" xfId="16033" xr:uid="{E47557DD-AD9D-4F19-AC3E-97D4369231E9}"/>
    <cellStyle name="Normal 4 2 3 2 3 3 3 3" xfId="21992" xr:uid="{2F2706D2-3690-4A34-AB15-0683964BCB24}"/>
    <cellStyle name="Normal 4 2 3 2 3 3 3 4" xfId="10050" xr:uid="{7BC2530B-B68B-49BD-B5B6-06FE63F8D335}"/>
    <cellStyle name="Normal 4 2 3 2 3 3 4" xfId="13063" xr:uid="{88EF2762-301D-477C-8476-69BE774DEE6C}"/>
    <cellStyle name="Normal 4 2 3 2 3 3 5" xfId="19022" xr:uid="{DC3ADBE7-10C3-488D-840B-79A7BBF3ED8B}"/>
    <cellStyle name="Normal 4 2 3 2 3 3 6" xfId="7080" xr:uid="{C83FC5C6-0F70-455E-93D2-08D73E1EA38F}"/>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3" xfId="22714" xr:uid="{4DE46B94-94F3-476C-A76C-099505108E0E}"/>
    <cellStyle name="Normal 4 2 3 2 3 4 2 4" xfId="10772" xr:uid="{EE2C693E-EFAB-4242-B32F-E28BA8CBEE45}"/>
    <cellStyle name="Normal 4 2 3 2 3 4 3" xfId="13785" xr:uid="{F633553B-C14E-4A0B-86AD-829FB9D23A2D}"/>
    <cellStyle name="Normal 4 2 3 2 3 4 4" xfId="19744" xr:uid="{6B5F34ED-D970-4E95-A26B-F5B0D9BBDAF6}"/>
    <cellStyle name="Normal 4 2 3 2 3 4 5" xfId="7802" xr:uid="{72A6ADEC-936A-41CD-A292-8613434F3797}"/>
    <cellStyle name="Normal 4 2 3 2 3 5" xfId="3348" xr:uid="{BE3811F2-5066-472E-8171-2677FEE97225}"/>
    <cellStyle name="Normal 4 2 3 2 3 5 2" xfId="15311" xr:uid="{3E503C5B-D94A-44EE-85EC-4758653096F0}"/>
    <cellStyle name="Normal 4 2 3 2 3 5 3" xfId="21270" xr:uid="{B1FCF201-7981-4317-8273-4034D2DB1DDF}"/>
    <cellStyle name="Normal 4 2 3 2 3 5 4" xfId="9328" xr:uid="{0F2A66A5-FA06-45A8-B42E-6897D1C9CC31}"/>
    <cellStyle name="Normal 4 2 3 2 3 6" xfId="12341" xr:uid="{41EF753E-0A49-42F3-922F-9C6428835871}"/>
    <cellStyle name="Normal 4 2 3 2 3 7" xfId="18300" xr:uid="{3D66875D-FDA3-408F-A963-8544697870FE}"/>
    <cellStyle name="Normal 4 2 3 2 3 8" xfId="6358" xr:uid="{850163E1-5EC9-4602-80EC-ABA19B795CB0}"/>
    <cellStyle name="Normal 4 2 3 2 4" xfId="494" xr:uid="{00000000-0005-0000-0000-00000A000000}"/>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3" xfId="23552" xr:uid="{BFDE6FEA-3CE4-4553-A093-5EB2FA4AB393}"/>
    <cellStyle name="Normal 4 2 3 2 4 2 2 2 4" xfId="11610" xr:uid="{E332A68F-9F5C-4788-B3A8-50BABF21646F}"/>
    <cellStyle name="Normal 4 2 3 2 4 2 2 3" xfId="14623" xr:uid="{9013E5E2-0548-465A-B464-804C8814E457}"/>
    <cellStyle name="Normal 4 2 3 2 4 2 2 4" xfId="20582" xr:uid="{2B09A245-EC67-4E5C-8B59-F86DB150357C}"/>
    <cellStyle name="Normal 4 2 3 2 4 2 2 5" xfId="8640" xr:uid="{4F1DBEC4-9718-431D-9635-668C584F302E}"/>
    <cellStyle name="Normal 4 2 3 2 4 2 3" xfId="4186" xr:uid="{DFF5D072-EAA3-4FE3-8420-7770D44230D9}"/>
    <cellStyle name="Normal 4 2 3 2 4 2 3 2" xfId="16149" xr:uid="{CB9FFC13-5263-4F88-BB44-D668809DE30A}"/>
    <cellStyle name="Normal 4 2 3 2 4 2 3 3" xfId="22108" xr:uid="{C4BEA72E-CCED-446B-9233-55478F1182DB}"/>
    <cellStyle name="Normal 4 2 3 2 4 2 3 4" xfId="10166" xr:uid="{E932E241-9532-4B4A-B93E-2E4BBB21AEDC}"/>
    <cellStyle name="Normal 4 2 3 2 4 2 4" xfId="13179" xr:uid="{B77C8278-5D77-4BE2-8B30-AAD1CD009FB5}"/>
    <cellStyle name="Normal 4 2 3 2 4 2 5" xfId="19138" xr:uid="{7F6014C2-4356-43DE-985C-CDDB4FF2A82F}"/>
    <cellStyle name="Normal 4 2 3 2 4 2 6" xfId="7196" xr:uid="{6FCBE7CD-692D-4F69-8B36-77B346C1C53A}"/>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3" xfId="22830" xr:uid="{9EA5CD7B-A738-4236-A25C-22B01DC912C6}"/>
    <cellStyle name="Normal 4 2 3 2 4 3 2 4" xfId="10888" xr:uid="{D47C29B3-C561-497E-9D1E-806A80EF2D52}"/>
    <cellStyle name="Normal 4 2 3 2 4 3 3" xfId="13901" xr:uid="{3C017DF7-CAE2-4652-8542-160C96A9DBCD}"/>
    <cellStyle name="Normal 4 2 3 2 4 3 4" xfId="19860" xr:uid="{AB802069-0AFE-433B-BE02-5367C2FE65CE}"/>
    <cellStyle name="Normal 4 2 3 2 4 3 5" xfId="7918" xr:uid="{3F2CB4A5-4971-46F5-8018-332AEC84A11C}"/>
    <cellStyle name="Normal 4 2 3 2 4 4" xfId="3464" xr:uid="{1A8F3E82-5D21-42C6-B6D8-0DA8339F467F}"/>
    <cellStyle name="Normal 4 2 3 2 4 4 2" xfId="15427" xr:uid="{05BF0F12-6559-4F56-A255-5101C5917518}"/>
    <cellStyle name="Normal 4 2 3 2 4 4 3" xfId="21386" xr:uid="{AD1E0B11-2CF6-4CE7-B522-E425C7BE9541}"/>
    <cellStyle name="Normal 4 2 3 2 4 4 4" xfId="9444" xr:uid="{6289B70F-22A7-4D3F-9CF4-9A896BA3C009}"/>
    <cellStyle name="Normal 4 2 3 2 4 5" xfId="12457" xr:uid="{A09E80D3-9715-450B-B079-B35C3D9BE6DE}"/>
    <cellStyle name="Normal 4 2 3 2 4 6" xfId="18416" xr:uid="{BF0CD4D9-B824-4B95-B998-6DDFFA37B5CA}"/>
    <cellStyle name="Normal 4 2 3 2 4 7" xfId="6474" xr:uid="{5F51B32A-54DF-4AA9-8518-786EEF02F0A4}"/>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3" xfId="23204" xr:uid="{05FFAB50-5C4C-4FA6-B134-F583C5EC263F}"/>
    <cellStyle name="Normal 4 2 3 2 5 2 2 4" xfId="11262" xr:uid="{3B63A682-26CB-4D5D-A0E8-62FA03A77A35}"/>
    <cellStyle name="Normal 4 2 3 2 5 2 3" xfId="14275" xr:uid="{E2B3BDBB-409B-4713-A0F0-9D1DEBC9633C}"/>
    <cellStyle name="Normal 4 2 3 2 5 2 4" xfId="20234" xr:uid="{3FF6C3C8-5716-434C-90F0-32915E6E1059}"/>
    <cellStyle name="Normal 4 2 3 2 5 2 5" xfId="8292" xr:uid="{0F6EE529-107C-4537-8517-E96F6B76AB46}"/>
    <cellStyle name="Normal 4 2 3 2 5 3" xfId="3838" xr:uid="{09389D34-5E37-4D2C-B9BE-2EEBD681580B}"/>
    <cellStyle name="Normal 4 2 3 2 5 3 2" xfId="15801" xr:uid="{5042616E-A5FE-4C24-AD31-9CEDDDE36B2F}"/>
    <cellStyle name="Normal 4 2 3 2 5 3 3" xfId="21760" xr:uid="{295407D6-2197-484D-B7C6-28966D92F656}"/>
    <cellStyle name="Normal 4 2 3 2 5 3 4" xfId="9818" xr:uid="{AC618504-AFF1-4B87-94F5-6F79013013CE}"/>
    <cellStyle name="Normal 4 2 3 2 5 4" xfId="12831" xr:uid="{5916B9F7-CE4C-4B1C-9AF0-51A14F5C78BD}"/>
    <cellStyle name="Normal 4 2 3 2 5 5" xfId="18790" xr:uid="{8C14D167-A4CF-4E0D-BE4A-2D7C90E82898}"/>
    <cellStyle name="Normal 4 2 3 2 5 6" xfId="6848" xr:uid="{8DB3B5D0-4C5F-4ACA-A324-887A2344D9B0}"/>
    <cellStyle name="Normal 4 2 3 2 6" xfId="1590" xr:uid="{00000000-0005-0000-0000-00000A000000}"/>
    <cellStyle name="Normal 4 2 3 2 6 2" xfId="4560" xr:uid="{C3CEF6C3-5B5F-4EBF-B21B-45A0E5952B7B}"/>
    <cellStyle name="Normal 4 2 3 2 6 2 2" xfId="16523" xr:uid="{AAA92CB7-4B09-4461-80FB-5BA92B0F719B}"/>
    <cellStyle name="Normal 4 2 3 2 6 2 3" xfId="22482" xr:uid="{0CC1F890-FC1E-491E-BD62-A8D688766E08}"/>
    <cellStyle name="Normal 4 2 3 2 6 2 4" xfId="10540" xr:uid="{A2B9BB0D-7CB5-4383-B567-2012E068A9B1}"/>
    <cellStyle name="Normal 4 2 3 2 6 3" xfId="13553" xr:uid="{265A816D-6E83-464C-BBE0-D0BA1E4B9EB7}"/>
    <cellStyle name="Normal 4 2 3 2 6 4" xfId="19512" xr:uid="{26DFBB3C-2EFD-4068-865F-B003B70FEA35}"/>
    <cellStyle name="Normal 4 2 3 2 6 5" xfId="7570" xr:uid="{6CE90C61-408B-4C7E-85D1-93F2D470D147}"/>
    <cellStyle name="Normal 4 2 3 2 7" xfId="3116" xr:uid="{B10FD92F-EEA8-4852-A82A-B4F24E0E7EDC}"/>
    <cellStyle name="Normal 4 2 3 2 7 2" xfId="15079" xr:uid="{2C38FBA1-3316-45DB-B65C-64014F54FF42}"/>
    <cellStyle name="Normal 4 2 3 2 7 3" xfId="21038" xr:uid="{FF8731A6-35C4-4863-BF16-6F48920781E0}"/>
    <cellStyle name="Normal 4 2 3 2 7 4" xfId="9096" xr:uid="{F788B320-507C-4F2F-9575-AE1B6B27DB25}"/>
    <cellStyle name="Normal 4 2 3 2 8" xfId="12109" xr:uid="{AE62194E-590D-4A61-ADD9-90D9F2D68317}"/>
    <cellStyle name="Normal 4 2 3 2 9" xfId="18068" xr:uid="{90B5F6A8-C699-4F4D-BCCD-C9504D0EB34F}"/>
    <cellStyle name="Normal 4 2 3 3" xfId="204" xr:uid="{00000000-0005-0000-0000-00000A000000}"/>
    <cellStyle name="Normal 4 2 3 3 2" xfId="552" xr:uid="{00000000-0005-0000-0000-00000A000000}"/>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3" xfId="23610" xr:uid="{F54E06AA-3157-4733-8FE7-A7FD5B200567}"/>
    <cellStyle name="Normal 4 2 3 3 2 2 2 2 4" xfId="11668" xr:uid="{E895A6DF-4274-4166-BF01-45B0755B8567}"/>
    <cellStyle name="Normal 4 2 3 3 2 2 2 3" xfId="14681" xr:uid="{6FA42F5B-05C6-4CB2-A5D4-CB48A0611052}"/>
    <cellStyle name="Normal 4 2 3 3 2 2 2 4" xfId="20640" xr:uid="{1FEDF4E6-E730-4E27-A13B-9E2D67067DDF}"/>
    <cellStyle name="Normal 4 2 3 3 2 2 2 5" xfId="8698" xr:uid="{1C8E6DB1-AE45-41D5-8619-1E1452FBBCF7}"/>
    <cellStyle name="Normal 4 2 3 3 2 2 3" xfId="4244" xr:uid="{3D7FB288-2D9A-4F5A-BF42-D254E177ADA2}"/>
    <cellStyle name="Normal 4 2 3 3 2 2 3 2" xfId="16207" xr:uid="{C09E48AC-1FDF-4048-B426-757BB1D6A0E9}"/>
    <cellStyle name="Normal 4 2 3 3 2 2 3 3" xfId="22166" xr:uid="{AC8C2809-BD64-4CA7-8B2F-6D27FF5AF26C}"/>
    <cellStyle name="Normal 4 2 3 3 2 2 3 4" xfId="10224" xr:uid="{D7619B72-DCB2-4D93-8119-6370965BC7E5}"/>
    <cellStyle name="Normal 4 2 3 3 2 2 4" xfId="13237" xr:uid="{144B5A49-0C14-45B5-8352-4065EFB34AB1}"/>
    <cellStyle name="Normal 4 2 3 3 2 2 5" xfId="19196" xr:uid="{2FF56242-E0EE-4337-8DA3-E36D98498EA2}"/>
    <cellStyle name="Normal 4 2 3 3 2 2 6" xfId="7254" xr:uid="{C2E972EF-9957-4435-A874-A28998358495}"/>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3" xfId="22888" xr:uid="{89794753-EE87-48F3-AC72-AF794CCC124C}"/>
    <cellStyle name="Normal 4 2 3 3 2 3 2 4" xfId="10946" xr:uid="{33B86907-B9D6-4DA2-AFE3-29412172EAE9}"/>
    <cellStyle name="Normal 4 2 3 3 2 3 3" xfId="13959" xr:uid="{9E4D1840-B6D5-40F2-8176-916F8FF74619}"/>
    <cellStyle name="Normal 4 2 3 3 2 3 4" xfId="19918" xr:uid="{A93524EA-4382-4EF0-BCA7-CC4012412CA9}"/>
    <cellStyle name="Normal 4 2 3 3 2 3 5" xfId="7976" xr:uid="{463C11A2-0781-4476-B1B1-3C4D400D5E4C}"/>
    <cellStyle name="Normal 4 2 3 3 2 4" xfId="3522" xr:uid="{482099D0-B247-46F3-8494-98DD6843F3D2}"/>
    <cellStyle name="Normal 4 2 3 3 2 4 2" xfId="15485" xr:uid="{7BEEB9B4-C95F-45D7-AF69-B44CB77C0560}"/>
    <cellStyle name="Normal 4 2 3 3 2 4 3" xfId="21444" xr:uid="{8F9C1B29-5ECB-4E0E-85C6-157C10FCCDDB}"/>
    <cellStyle name="Normal 4 2 3 3 2 4 4" xfId="9502" xr:uid="{F01DC4CB-A6E2-4AC2-B81B-11BE837567E9}"/>
    <cellStyle name="Normal 4 2 3 3 2 5" xfId="12515" xr:uid="{903F3016-47DA-434E-9818-EAD1A4EF2974}"/>
    <cellStyle name="Normal 4 2 3 3 2 6" xfId="18474" xr:uid="{B29A6149-BE2F-46DC-A97C-2E15B5D655A1}"/>
    <cellStyle name="Normal 4 2 3 3 2 7" xfId="6532" xr:uid="{1A11C667-78A8-43EC-9DB9-6E9FE687189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3" xfId="23262" xr:uid="{AE6D84B0-7B99-4CF4-A3B5-2300C108325F}"/>
    <cellStyle name="Normal 4 2 3 3 3 2 2 4" xfId="11320" xr:uid="{F6A25B82-4D6B-43E8-A465-F53EFD02A6E7}"/>
    <cellStyle name="Normal 4 2 3 3 3 2 3" xfId="14333" xr:uid="{C49FE2B1-40E8-49A6-AD58-FD90962C270E}"/>
    <cellStyle name="Normal 4 2 3 3 3 2 4" xfId="20292" xr:uid="{2D92D6B1-5375-4FE9-B86E-F938D255F638}"/>
    <cellStyle name="Normal 4 2 3 3 3 2 5" xfId="8350" xr:uid="{107E233E-BA93-4FCC-8419-1EFAE3F880EA}"/>
    <cellStyle name="Normal 4 2 3 3 3 3" xfId="3896" xr:uid="{415FACA6-08E9-4B5E-BEEA-DA7677425FD8}"/>
    <cellStyle name="Normal 4 2 3 3 3 3 2" xfId="15859" xr:uid="{9F558803-BA2E-41C1-8FA3-0726B773F797}"/>
    <cellStyle name="Normal 4 2 3 3 3 3 3" xfId="21818" xr:uid="{26229B37-7D82-4ADD-90E5-1EA3223F805E}"/>
    <cellStyle name="Normal 4 2 3 3 3 3 4" xfId="9876" xr:uid="{C0071310-0481-4956-AC00-3560A69BB612}"/>
    <cellStyle name="Normal 4 2 3 3 3 4" xfId="12889" xr:uid="{761F5ADC-75B1-4CE5-895D-DB6B60754102}"/>
    <cellStyle name="Normal 4 2 3 3 3 5" xfId="18848" xr:uid="{A71AD4F5-4C4D-43B1-8D6D-AB563AFEDA32}"/>
    <cellStyle name="Normal 4 2 3 3 3 6" xfId="6906" xr:uid="{06967F64-FA88-4F44-8027-6D4BB945902C}"/>
    <cellStyle name="Normal 4 2 3 3 4" xfId="1648" xr:uid="{00000000-0005-0000-0000-00000A000000}"/>
    <cellStyle name="Normal 4 2 3 3 4 2" xfId="4618" xr:uid="{5CD6C6A5-FAF6-4B7E-B4E8-5CA4BB1B752C}"/>
    <cellStyle name="Normal 4 2 3 3 4 2 2" xfId="16581" xr:uid="{911A0AE4-B417-4FC0-97D0-3908F10A5A86}"/>
    <cellStyle name="Normal 4 2 3 3 4 2 3" xfId="22540" xr:uid="{8E190EEF-846D-4BEC-8581-63A7E040B888}"/>
    <cellStyle name="Normal 4 2 3 3 4 2 4" xfId="10598" xr:uid="{D57A8589-EAC3-4AAC-B2A9-158DAF853D60}"/>
    <cellStyle name="Normal 4 2 3 3 4 3" xfId="13611" xr:uid="{C0214C08-CBC4-4B4D-8F27-8D05FFCE0C37}"/>
    <cellStyle name="Normal 4 2 3 3 4 4" xfId="19570" xr:uid="{FB6F7909-A44B-481A-93C7-1932DDB67493}"/>
    <cellStyle name="Normal 4 2 3 3 4 5" xfId="7628" xr:uid="{18DA4574-7DF1-4C6D-9454-A26AD5DD0921}"/>
    <cellStyle name="Normal 4 2 3 3 5" xfId="3174" xr:uid="{D7F6BEC0-AA0C-4F8A-AE72-44F113E76E04}"/>
    <cellStyle name="Normal 4 2 3 3 5 2" xfId="15137" xr:uid="{C318132E-9436-47A7-A265-4C70CD84B24E}"/>
    <cellStyle name="Normal 4 2 3 3 5 3" xfId="21096" xr:uid="{23B5AFF4-F1BC-4AB2-81DC-E61DF4CD8CFC}"/>
    <cellStyle name="Normal 4 2 3 3 5 4" xfId="9154" xr:uid="{51A3E2F4-4CCE-4C71-B0FE-09F6D4292AE8}"/>
    <cellStyle name="Normal 4 2 3 3 6" xfId="12167" xr:uid="{32613395-6800-4C3B-B9C3-545782EDFB07}"/>
    <cellStyle name="Normal 4 2 3 3 7" xfId="18126" xr:uid="{0E7729BE-368B-492C-8D01-B66505F48FC4}"/>
    <cellStyle name="Normal 4 2 3 3 8" xfId="6184" xr:uid="{9F0E9AD5-CDB5-4C6D-A4C7-4F0D50469AF2}"/>
    <cellStyle name="Normal 4 2 3 4" xfId="320" xr:uid="{00000000-0005-0000-0000-00000A000000}"/>
    <cellStyle name="Normal 4 2 3 4 2" xfId="668" xr:uid="{00000000-0005-0000-0000-00000A000000}"/>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3" xfId="23726" xr:uid="{C7DEC0E0-3FE4-459D-B5F2-7F78F20068A9}"/>
    <cellStyle name="Normal 4 2 3 4 2 2 2 2 4" xfId="11784" xr:uid="{ACC51E13-DACA-4D11-9B3B-58231E62A897}"/>
    <cellStyle name="Normal 4 2 3 4 2 2 2 3" xfId="14797" xr:uid="{E3B18228-4537-49A3-A8E4-D61F95DD9CA7}"/>
    <cellStyle name="Normal 4 2 3 4 2 2 2 4" xfId="20756" xr:uid="{021A036C-2605-4B29-B2C0-EE2245AB8B95}"/>
    <cellStyle name="Normal 4 2 3 4 2 2 2 5" xfId="8814" xr:uid="{2F0471B0-72FD-4FD8-824C-006413C07F3A}"/>
    <cellStyle name="Normal 4 2 3 4 2 2 3" xfId="4360" xr:uid="{8223D860-5A5C-44B8-8491-1215B8FE7485}"/>
    <cellStyle name="Normal 4 2 3 4 2 2 3 2" xfId="16323" xr:uid="{612C22BF-9E0F-4619-A2B4-E915CA025EF2}"/>
    <cellStyle name="Normal 4 2 3 4 2 2 3 3" xfId="22282" xr:uid="{3395E8E2-2291-4142-B634-1C9574F97528}"/>
    <cellStyle name="Normal 4 2 3 4 2 2 3 4" xfId="10340" xr:uid="{B751B295-19EF-43F2-A9B7-42CCDC7BFD5D}"/>
    <cellStyle name="Normal 4 2 3 4 2 2 4" xfId="13353" xr:uid="{D0E473BA-CC19-4423-ACEF-82E2AE0A3C80}"/>
    <cellStyle name="Normal 4 2 3 4 2 2 5" xfId="19312" xr:uid="{629676DC-0695-4CDD-A310-1274E9F6FDDF}"/>
    <cellStyle name="Normal 4 2 3 4 2 2 6" xfId="7370" xr:uid="{73FAA694-D215-4C6A-ABC3-471F46A68AD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3" xfId="23004" xr:uid="{4F87BC6E-3D94-4FE1-9AB7-5C7ECD10D48C}"/>
    <cellStyle name="Normal 4 2 3 4 2 3 2 4" xfId="11062" xr:uid="{0A831047-932B-4F59-94B1-8375F57405F3}"/>
    <cellStyle name="Normal 4 2 3 4 2 3 3" xfId="14075" xr:uid="{35FCB71F-CF7E-48E3-B0F8-EA7DEDA13822}"/>
    <cellStyle name="Normal 4 2 3 4 2 3 4" xfId="20034" xr:uid="{03FDFB4D-A1C4-4FED-A39C-E43C3C22218F}"/>
    <cellStyle name="Normal 4 2 3 4 2 3 5" xfId="8092" xr:uid="{DBB697BF-0AA7-4050-8F3A-A4EEEDB7E52B}"/>
    <cellStyle name="Normal 4 2 3 4 2 4" xfId="3638" xr:uid="{EEDF1CCE-F864-490C-A59A-FAFAE659EF58}"/>
    <cellStyle name="Normal 4 2 3 4 2 4 2" xfId="15601" xr:uid="{8D20A14A-4695-47E2-9C3A-4117F8808ED5}"/>
    <cellStyle name="Normal 4 2 3 4 2 4 3" xfId="21560" xr:uid="{96417A14-ED3E-4852-9626-95E0012AB093}"/>
    <cellStyle name="Normal 4 2 3 4 2 4 4" xfId="9618" xr:uid="{1EC8CB24-B942-4EEC-B402-DA260DDED592}"/>
    <cellStyle name="Normal 4 2 3 4 2 5" xfId="12631" xr:uid="{64848FAD-9D32-47EF-ADC2-30B218451609}"/>
    <cellStyle name="Normal 4 2 3 4 2 6" xfId="18590" xr:uid="{74798229-1108-43F9-9E4E-B66DD43D5AA6}"/>
    <cellStyle name="Normal 4 2 3 4 2 7" xfId="6648" xr:uid="{732D7B5F-49F7-49C5-B20A-C5A53697A840}"/>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3" xfId="23378" xr:uid="{4C89AAA0-B65C-453F-99ED-8A4E836F14A0}"/>
    <cellStyle name="Normal 4 2 3 4 3 2 2 4" xfId="11436" xr:uid="{DAB1F616-4572-4FDD-A15A-D52849232229}"/>
    <cellStyle name="Normal 4 2 3 4 3 2 3" xfId="14449" xr:uid="{4C926C55-E677-479C-AC22-31C64C45C6D1}"/>
    <cellStyle name="Normal 4 2 3 4 3 2 4" xfId="20408" xr:uid="{E285151F-C595-495B-A1A2-9C18B05CD6F3}"/>
    <cellStyle name="Normal 4 2 3 4 3 2 5" xfId="8466" xr:uid="{05F45498-8CD3-4E3A-A39E-4E3EEF3107A0}"/>
    <cellStyle name="Normal 4 2 3 4 3 3" xfId="4012" xr:uid="{C11A8CB0-76F6-4613-B5A2-931F3CE97677}"/>
    <cellStyle name="Normal 4 2 3 4 3 3 2" xfId="15975" xr:uid="{4C332C9D-3FCD-4BF2-BC7C-7D6743521954}"/>
    <cellStyle name="Normal 4 2 3 4 3 3 3" xfId="21934" xr:uid="{019253B5-B9E4-478B-BCD6-04E6D3AE3C3E}"/>
    <cellStyle name="Normal 4 2 3 4 3 3 4" xfId="9992" xr:uid="{54079DE9-9E8B-48AB-B03C-B657104302E5}"/>
    <cellStyle name="Normal 4 2 3 4 3 4" xfId="13005" xr:uid="{D7BF9841-B96A-4A64-85BC-A9B02B1591F5}"/>
    <cellStyle name="Normal 4 2 3 4 3 5" xfId="18964" xr:uid="{AA05EE1B-3DD2-43BC-8BA2-0A3C9F7132D7}"/>
    <cellStyle name="Normal 4 2 3 4 3 6" xfId="7022" xr:uid="{39586739-6332-477D-87B7-0C08026B02A8}"/>
    <cellStyle name="Normal 4 2 3 4 4" xfId="1764" xr:uid="{00000000-0005-0000-0000-00000A000000}"/>
    <cellStyle name="Normal 4 2 3 4 4 2" xfId="4734" xr:uid="{DFBEE188-BB92-4A22-ACC0-499B0F1E00CC}"/>
    <cellStyle name="Normal 4 2 3 4 4 2 2" xfId="16697" xr:uid="{94B0F885-2B36-4BE4-9618-1459BD595BCF}"/>
    <cellStyle name="Normal 4 2 3 4 4 2 3" xfId="22656" xr:uid="{F21AC648-5C5E-4BD0-BCFB-7641812919EA}"/>
    <cellStyle name="Normal 4 2 3 4 4 2 4" xfId="10714" xr:uid="{E482E894-D299-4B19-9272-E3461B2D51A0}"/>
    <cellStyle name="Normal 4 2 3 4 4 3" xfId="13727" xr:uid="{486A174C-A43D-4C7C-807A-E6730A0EDBFB}"/>
    <cellStyle name="Normal 4 2 3 4 4 4" xfId="19686" xr:uid="{5C4A8C15-368F-436F-9FDA-025698D23EB9}"/>
    <cellStyle name="Normal 4 2 3 4 4 5" xfId="7744" xr:uid="{BD4E7E9F-F8C3-4C48-B7B9-AB387B28DD32}"/>
    <cellStyle name="Normal 4 2 3 4 5" xfId="3290" xr:uid="{E521A189-48D3-4504-8316-32ECD40641E2}"/>
    <cellStyle name="Normal 4 2 3 4 5 2" xfId="15253" xr:uid="{4D2ED19E-1008-467B-96A1-1BF8BAF6B08D}"/>
    <cellStyle name="Normal 4 2 3 4 5 3" xfId="21212" xr:uid="{2C6B9AD7-9FBB-427C-9296-A688A7E5E7BB}"/>
    <cellStyle name="Normal 4 2 3 4 5 4" xfId="9270" xr:uid="{861C7F74-02FB-426E-A4A2-953E1A8F0AB2}"/>
    <cellStyle name="Normal 4 2 3 4 6" xfId="12283" xr:uid="{5D88D35F-5A76-4F4F-8133-1E5ABCFDFB32}"/>
    <cellStyle name="Normal 4 2 3 4 7" xfId="18242" xr:uid="{6FD1C805-2377-456C-9803-08D409582D03}"/>
    <cellStyle name="Normal 4 2 3 4 8" xfId="6300" xr:uid="{12395E3E-6A40-49ED-8245-665A540F9E9A}"/>
    <cellStyle name="Normal 4 2 3 5" xfId="436" xr:uid="{00000000-0005-0000-0000-00000A000000}"/>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3" xfId="23494" xr:uid="{61E77B65-82C6-4A2B-B26C-F6A5860031F4}"/>
    <cellStyle name="Normal 4 2 3 5 2 2 2 4" xfId="11552" xr:uid="{B159021B-1566-4778-A179-CE199A648713}"/>
    <cellStyle name="Normal 4 2 3 5 2 2 3" xfId="14565" xr:uid="{76DF8C86-41BB-4479-B8F8-5E894F24771B}"/>
    <cellStyle name="Normal 4 2 3 5 2 2 4" xfId="20524" xr:uid="{2C8E617D-E406-4FC3-BEA0-A7AD21D58A3D}"/>
    <cellStyle name="Normal 4 2 3 5 2 2 5" xfId="8582" xr:uid="{A12A3E27-0819-4B98-9C04-5E22A65B9407}"/>
    <cellStyle name="Normal 4 2 3 5 2 3" xfId="4128" xr:uid="{AA17DF37-303C-4160-BACD-4F895146F806}"/>
    <cellStyle name="Normal 4 2 3 5 2 3 2" xfId="16091" xr:uid="{8F03753E-9CF5-48A6-81E4-078081547E39}"/>
    <cellStyle name="Normal 4 2 3 5 2 3 3" xfId="22050" xr:uid="{DA9EA852-BF42-4A7E-83B8-9B2806202A81}"/>
    <cellStyle name="Normal 4 2 3 5 2 3 4" xfId="10108" xr:uid="{02DCD0F6-A86B-4F22-8AA3-5B557DC45083}"/>
    <cellStyle name="Normal 4 2 3 5 2 4" xfId="13121" xr:uid="{5EA5F947-4068-46A0-A3EC-18A96D8FD8ED}"/>
    <cellStyle name="Normal 4 2 3 5 2 5" xfId="19080" xr:uid="{704B56D8-F0A5-4638-B017-CCE8DC6AA831}"/>
    <cellStyle name="Normal 4 2 3 5 2 6" xfId="7138" xr:uid="{B615202F-08B5-4554-9C10-F7DFF452BC61}"/>
    <cellStyle name="Normal 4 2 3 5 3" xfId="1880" xr:uid="{00000000-0005-0000-0000-00000A000000}"/>
    <cellStyle name="Normal 4 2 3 5 3 2" xfId="4850" xr:uid="{C70818B4-5CDE-45A2-9843-A7F1EE1B03DD}"/>
    <cellStyle name="Normal 4 2 3 5 3 2 2" xfId="16813" xr:uid="{4EA7BA5E-E81B-44D5-8166-8C388DA2280B}"/>
    <cellStyle name="Normal 4 2 3 5 3 2 3" xfId="22772" xr:uid="{564E3374-106D-404E-898C-C5C277A98087}"/>
    <cellStyle name="Normal 4 2 3 5 3 2 4" xfId="10830" xr:uid="{520B0B52-FAAE-4469-A743-3E7F1AD90CCB}"/>
    <cellStyle name="Normal 4 2 3 5 3 3" xfId="13843" xr:uid="{99754A97-9D98-4DA4-8A96-FEB75572CE0F}"/>
    <cellStyle name="Normal 4 2 3 5 3 4" xfId="19802" xr:uid="{F7428646-92B2-491B-9A66-05556A27B122}"/>
    <cellStyle name="Normal 4 2 3 5 3 5" xfId="7860" xr:uid="{A63683B9-691B-4C55-9BBC-8FB8F7AD1A05}"/>
    <cellStyle name="Normal 4 2 3 5 4" xfId="3406" xr:uid="{8F64AB5E-CCBD-4D5F-83FC-3CE26DC7917D}"/>
    <cellStyle name="Normal 4 2 3 5 4 2" xfId="15369" xr:uid="{A7C29DF9-4220-4C2A-80E9-4EB5F8FEE4A1}"/>
    <cellStyle name="Normal 4 2 3 5 4 3" xfId="21328" xr:uid="{58BCAA53-A873-4A44-9372-5ABC617CFFB6}"/>
    <cellStyle name="Normal 4 2 3 5 4 4" xfId="9386" xr:uid="{E11B2481-9FFA-4ACA-A26C-B5088AA41853}"/>
    <cellStyle name="Normal 4 2 3 5 5" xfId="12399" xr:uid="{9CD929AF-594B-4607-A434-86A195D47C1E}"/>
    <cellStyle name="Normal 4 2 3 5 6" xfId="18358" xr:uid="{A192C72C-9062-4B8A-AD00-B7F9ED2599DA}"/>
    <cellStyle name="Normal 4 2 3 5 7" xfId="6416" xr:uid="{1606BF21-FFAB-44FC-B302-1BAA14E04565}"/>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3" xfId="23146" xr:uid="{409BADCE-F532-4C76-9919-7ED66E3B93E7}"/>
    <cellStyle name="Normal 4 2 3 6 2 2 4" xfId="11204" xr:uid="{41D526D5-DD73-4A96-9888-CBFE453D4B66}"/>
    <cellStyle name="Normal 4 2 3 6 2 3" xfId="14217" xr:uid="{BDF0E7D1-3FDC-436C-9419-6D87FB08FC9C}"/>
    <cellStyle name="Normal 4 2 3 6 2 4" xfId="20176" xr:uid="{8FD82497-280C-4DCB-801C-DD5093C018D8}"/>
    <cellStyle name="Normal 4 2 3 6 2 5" xfId="8234" xr:uid="{05EB1273-DE13-485B-A543-1C78F9471171}"/>
    <cellStyle name="Normal 4 2 3 6 3" xfId="3780" xr:uid="{A5E78F9D-53FE-4DAE-AE4B-87CAD477E3F2}"/>
    <cellStyle name="Normal 4 2 3 6 3 2" xfId="15743" xr:uid="{E9F12EFA-9635-46FD-A9A9-65C9741781A1}"/>
    <cellStyle name="Normal 4 2 3 6 3 3" xfId="21702" xr:uid="{C0C9EDB0-1F30-4D2A-8118-015CCDC40156}"/>
    <cellStyle name="Normal 4 2 3 6 3 4" xfId="9760" xr:uid="{BF93B1A6-D9C4-4C68-B75F-0EB5AE20C4D7}"/>
    <cellStyle name="Normal 4 2 3 6 4" xfId="12773" xr:uid="{8DE28AC8-8F32-4E52-881B-D227FC6076C0}"/>
    <cellStyle name="Normal 4 2 3 6 5" xfId="18732" xr:uid="{5B933C59-4B9F-4E5B-87D0-7A40A4DBBA4B}"/>
    <cellStyle name="Normal 4 2 3 6 6" xfId="6790" xr:uid="{613EB9ED-FE5B-4DDF-AAC1-EFA6EE79FC90}"/>
    <cellStyle name="Normal 4 2 3 7" xfId="1532" xr:uid="{00000000-0005-0000-0000-00000A000000}"/>
    <cellStyle name="Normal 4 2 3 7 2" xfId="4502" xr:uid="{AAB84EB0-5D39-462D-ACDA-5D8D93EAD8F1}"/>
    <cellStyle name="Normal 4 2 3 7 2 2" xfId="16465" xr:uid="{694A9969-0E06-4C27-9DCE-F5CA5C8579F3}"/>
    <cellStyle name="Normal 4 2 3 7 2 3" xfId="22424" xr:uid="{C568204E-FCA5-444F-BDE6-B4397203CD50}"/>
    <cellStyle name="Normal 4 2 3 7 2 4" xfId="10482" xr:uid="{CEB39669-4F0B-4A0A-AC5E-62C7F533F3DF}"/>
    <cellStyle name="Normal 4 2 3 7 3" xfId="13495" xr:uid="{D2DEF6A3-35BE-48A7-AEAA-A10050799820}"/>
    <cellStyle name="Normal 4 2 3 7 4" xfId="19454" xr:uid="{802B8157-A6D6-4C67-896E-9E4D74C35B84}"/>
    <cellStyle name="Normal 4 2 3 7 5" xfId="7512" xr:uid="{223BEAF2-713A-4024-B5DC-50FE29633E49}"/>
    <cellStyle name="Normal 4 2 3 8" xfId="3058" xr:uid="{6647756D-828A-4391-B76F-227BD736A7EF}"/>
    <cellStyle name="Normal 4 2 3 8 2" xfId="15021" xr:uid="{60A1A642-FAF6-4860-9F80-BD43442D702E}"/>
    <cellStyle name="Normal 4 2 3 8 3" xfId="20980" xr:uid="{B9D96F6E-04D9-4705-9BDA-4B2159B5C20F}"/>
    <cellStyle name="Normal 4 2 3 8 4" xfId="9038" xr:uid="{687A84B8-9CB7-4E15-8E6A-1BD2E6AD7D77}"/>
    <cellStyle name="Normal 4 2 3 9" xfId="12051" xr:uid="{421A8DB9-6AFF-4657-AE53-43E4AB60D232}"/>
    <cellStyle name="Normal 4 2 4" xfId="94" xr:uid="{00000000-0005-0000-0000-000032000000}"/>
    <cellStyle name="Normal 4 2 4 10" xfId="6074" xr:uid="{607286CE-85F2-45F0-8DCC-29D77442C28D}"/>
    <cellStyle name="Normal 4 2 4 2" xfId="210" xr:uid="{00000000-0005-0000-0000-000032000000}"/>
    <cellStyle name="Normal 4 2 4 2 2" xfId="558" xr:uid="{00000000-0005-0000-0000-000032000000}"/>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3" xfId="23616" xr:uid="{E65CBB28-01AF-4C14-8866-FBAD71929B71}"/>
    <cellStyle name="Normal 4 2 4 2 2 2 2 2 4" xfId="11674" xr:uid="{0C78C98E-558A-4E46-BF9F-68B72ED09236}"/>
    <cellStyle name="Normal 4 2 4 2 2 2 2 3" xfId="14687" xr:uid="{0E0DE5E9-408C-4F99-9433-3D31F0115FF9}"/>
    <cellStyle name="Normal 4 2 4 2 2 2 2 4" xfId="20646" xr:uid="{51430766-3377-408C-ABFC-B61F136E441D}"/>
    <cellStyle name="Normal 4 2 4 2 2 2 2 5" xfId="8704" xr:uid="{16D88C24-D8AD-4310-81A8-5E44FF977ABE}"/>
    <cellStyle name="Normal 4 2 4 2 2 2 3" xfId="4250" xr:uid="{C3A90A84-15AD-48A8-BF68-CF1F24644AFC}"/>
    <cellStyle name="Normal 4 2 4 2 2 2 3 2" xfId="16213" xr:uid="{212CE2B5-D151-49A7-A745-AB62A2D1B4B8}"/>
    <cellStyle name="Normal 4 2 4 2 2 2 3 3" xfId="22172" xr:uid="{CC83744D-5409-4B7E-98EA-17C66A318D32}"/>
    <cellStyle name="Normal 4 2 4 2 2 2 3 4" xfId="10230" xr:uid="{06A37A4C-5402-4014-B4EC-8B56EA4DD15E}"/>
    <cellStyle name="Normal 4 2 4 2 2 2 4" xfId="13243" xr:uid="{E6DF3158-BC6C-4589-A2C6-A75D2649B91B}"/>
    <cellStyle name="Normal 4 2 4 2 2 2 5" xfId="19202" xr:uid="{C005D1A4-95CD-42EF-9EDD-7A76A96309C4}"/>
    <cellStyle name="Normal 4 2 4 2 2 2 6" xfId="7260" xr:uid="{F65456F2-2628-45E7-B266-67F6F159503F}"/>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3" xfId="22894" xr:uid="{405C8295-CEF1-41F6-919C-300556B886F0}"/>
    <cellStyle name="Normal 4 2 4 2 2 3 2 4" xfId="10952" xr:uid="{A284589E-C390-4E69-A4A0-D7A8F1C03A68}"/>
    <cellStyle name="Normal 4 2 4 2 2 3 3" xfId="13965" xr:uid="{773BA9DB-182C-4C53-9AA7-D3B286A520D8}"/>
    <cellStyle name="Normal 4 2 4 2 2 3 4" xfId="19924" xr:uid="{92A7752F-A886-4918-BE0A-B0498D5C46CA}"/>
    <cellStyle name="Normal 4 2 4 2 2 3 5" xfId="7982" xr:uid="{2676C74D-9DA4-4E0A-998B-F111D73D9AEA}"/>
    <cellStyle name="Normal 4 2 4 2 2 4" xfId="3528" xr:uid="{84DAA67B-3CA8-417A-8D42-003854A44A02}"/>
    <cellStyle name="Normal 4 2 4 2 2 4 2" xfId="15491" xr:uid="{03AA541F-4899-4CBE-B20C-F6EF245C7508}"/>
    <cellStyle name="Normal 4 2 4 2 2 4 3" xfId="21450" xr:uid="{428E847F-240F-43B2-BBE0-690EE39DCC0F}"/>
    <cellStyle name="Normal 4 2 4 2 2 4 4" xfId="9508" xr:uid="{2A793FA8-2B07-46D0-A7E7-8D869E101743}"/>
    <cellStyle name="Normal 4 2 4 2 2 5" xfId="12521" xr:uid="{82E1AC9B-8913-42FF-8697-F0BD5B16A1EE}"/>
    <cellStyle name="Normal 4 2 4 2 2 6" xfId="18480" xr:uid="{2FE80B59-B96A-43A5-9323-A470FB740D92}"/>
    <cellStyle name="Normal 4 2 4 2 2 7" xfId="6538" xr:uid="{18549413-F47D-4B3C-A72D-676BC26E63F1}"/>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3" xfId="23268" xr:uid="{29C4558F-37F1-4BEE-B4A9-FD8DF5E96D1C}"/>
    <cellStyle name="Normal 4 2 4 2 3 2 2 4" xfId="11326" xr:uid="{1A03E239-DF1E-428D-A7C7-C86FE616E7C2}"/>
    <cellStyle name="Normal 4 2 4 2 3 2 3" xfId="14339" xr:uid="{5FA1BBD8-5A21-4D64-8C6C-666267308D79}"/>
    <cellStyle name="Normal 4 2 4 2 3 2 4" xfId="20298" xr:uid="{9F8C7D00-4A10-418C-9168-BEFD7BE6061B}"/>
    <cellStyle name="Normal 4 2 4 2 3 2 5" xfId="8356" xr:uid="{879C81C5-7F1B-414C-9342-9BF6AC97EFDD}"/>
    <cellStyle name="Normal 4 2 4 2 3 3" xfId="3902" xr:uid="{6DFBB4DA-7260-46CA-8454-6EE02D612EF4}"/>
    <cellStyle name="Normal 4 2 4 2 3 3 2" xfId="15865" xr:uid="{899C8028-A20E-4888-AEF5-8DB0D23C1426}"/>
    <cellStyle name="Normal 4 2 4 2 3 3 3" xfId="21824" xr:uid="{F1F8FAF2-B8C8-4D4E-B767-EAC5EE4FFF8A}"/>
    <cellStyle name="Normal 4 2 4 2 3 3 4" xfId="9882" xr:uid="{92C93EC4-6A0D-452E-981F-002BB5DB3EB8}"/>
    <cellStyle name="Normal 4 2 4 2 3 4" xfId="12895" xr:uid="{31B36253-1082-4CB8-9E90-05048E656143}"/>
    <cellStyle name="Normal 4 2 4 2 3 5" xfId="18854" xr:uid="{4538DA32-D848-4114-B92C-48B57C779862}"/>
    <cellStyle name="Normal 4 2 4 2 3 6" xfId="6912" xr:uid="{5CF15709-2013-4790-928F-ADE8A47ABF02}"/>
    <cellStyle name="Normal 4 2 4 2 4" xfId="1654" xr:uid="{00000000-0005-0000-0000-000032000000}"/>
    <cellStyle name="Normal 4 2 4 2 4 2" xfId="4624" xr:uid="{C85C006E-1F79-4486-BE2F-DF74F8CDE5E8}"/>
    <cellStyle name="Normal 4 2 4 2 4 2 2" xfId="16587" xr:uid="{211501B5-94F1-4595-A269-042AECB9739D}"/>
    <cellStyle name="Normal 4 2 4 2 4 2 3" xfId="22546" xr:uid="{68BED5C8-885F-43A8-9546-78E0BBE1E836}"/>
    <cellStyle name="Normal 4 2 4 2 4 2 4" xfId="10604" xr:uid="{1FB0BA17-8096-4B0D-869A-115682023549}"/>
    <cellStyle name="Normal 4 2 4 2 4 3" xfId="13617" xr:uid="{C18BA737-BF5D-41B4-8055-BAEBD3C9E8EB}"/>
    <cellStyle name="Normal 4 2 4 2 4 4" xfId="19576" xr:uid="{61295F9F-2B63-42D5-A2AB-8866F865E365}"/>
    <cellStyle name="Normal 4 2 4 2 4 5" xfId="7634" xr:uid="{8D1902E1-876B-46DD-8283-480A67A6640C}"/>
    <cellStyle name="Normal 4 2 4 2 5" xfId="3180" xr:uid="{B3D54608-8A99-49A7-B45E-6359CB1A4A0B}"/>
    <cellStyle name="Normal 4 2 4 2 5 2" xfId="15143" xr:uid="{605752E3-0F22-4CD1-974B-B5316A65AAB3}"/>
    <cellStyle name="Normal 4 2 4 2 5 3" xfId="21102" xr:uid="{54F98305-033F-4018-A7AF-BDFC1D966CF5}"/>
    <cellStyle name="Normal 4 2 4 2 5 4" xfId="9160" xr:uid="{D487D625-933B-48D6-B544-623A449BA926}"/>
    <cellStyle name="Normal 4 2 4 2 6" xfId="12173" xr:uid="{4B933A63-653B-4D06-9490-EEE60FA827E0}"/>
    <cellStyle name="Normal 4 2 4 2 7" xfId="18132" xr:uid="{7AFEE8C2-E618-4954-8973-DA07479775AB}"/>
    <cellStyle name="Normal 4 2 4 2 8" xfId="6190" xr:uid="{F4FC4857-68BB-4277-A742-3E87C101DF53}"/>
    <cellStyle name="Normal 4 2 4 3" xfId="326" xr:uid="{00000000-0005-0000-0000-000032000000}"/>
    <cellStyle name="Normal 4 2 4 3 2" xfId="674" xr:uid="{00000000-0005-0000-0000-000032000000}"/>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3" xfId="23732" xr:uid="{5848A647-2D15-4FDB-ACFB-4B3BABB315D1}"/>
    <cellStyle name="Normal 4 2 4 3 2 2 2 2 4" xfId="11790" xr:uid="{E5308320-AD3C-45C1-8F4E-AC0BC0620EE4}"/>
    <cellStyle name="Normal 4 2 4 3 2 2 2 3" xfId="14803" xr:uid="{1BB0ED5F-6868-4586-BA77-B2360A339A8D}"/>
    <cellStyle name="Normal 4 2 4 3 2 2 2 4" xfId="20762" xr:uid="{77A4A26F-4E92-4533-B4D4-87E9F32F116A}"/>
    <cellStyle name="Normal 4 2 4 3 2 2 2 5" xfId="8820" xr:uid="{F730F84D-08F1-438D-BA73-5FB4F73A187E}"/>
    <cellStyle name="Normal 4 2 4 3 2 2 3" xfId="4366" xr:uid="{C1409DFE-77CB-4F49-B005-92B7F24EA649}"/>
    <cellStyle name="Normal 4 2 4 3 2 2 3 2" xfId="16329" xr:uid="{94E269C2-D3A0-467D-88B4-02961BEC60BD}"/>
    <cellStyle name="Normal 4 2 4 3 2 2 3 3" xfId="22288" xr:uid="{3E0741E5-1D2C-40A2-B4A9-6A260D77D1F5}"/>
    <cellStyle name="Normal 4 2 4 3 2 2 3 4" xfId="10346" xr:uid="{D5C1F494-C56D-4ED1-9ACB-152770270C83}"/>
    <cellStyle name="Normal 4 2 4 3 2 2 4" xfId="13359" xr:uid="{1BF56F00-E19D-4E13-A650-17581A368EA9}"/>
    <cellStyle name="Normal 4 2 4 3 2 2 5" xfId="19318" xr:uid="{8AD79C7F-0325-473E-B2C9-EB2F020F1CD2}"/>
    <cellStyle name="Normal 4 2 4 3 2 2 6" xfId="7376" xr:uid="{269ADBA0-42D5-4349-A0A9-E367A0F9C2E9}"/>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3" xfId="23010" xr:uid="{9C0C7EE4-410A-459B-BE3E-AE94CDDEA551}"/>
    <cellStyle name="Normal 4 2 4 3 2 3 2 4" xfId="11068" xr:uid="{92A3419F-05B4-4E99-9428-BB6B5B22E4FA}"/>
    <cellStyle name="Normal 4 2 4 3 2 3 3" xfId="14081" xr:uid="{C35680B8-E1A7-41CE-9C30-8175968650B1}"/>
    <cellStyle name="Normal 4 2 4 3 2 3 4" xfId="20040" xr:uid="{BDDA2B98-2A44-4903-B924-96892CD21360}"/>
    <cellStyle name="Normal 4 2 4 3 2 3 5" xfId="8098" xr:uid="{1B5590B2-E78C-4D8D-A922-65E0580DD86C}"/>
    <cellStyle name="Normal 4 2 4 3 2 4" xfId="3644" xr:uid="{0B903ECC-728D-43E4-A93A-79BC5BF7B28C}"/>
    <cellStyle name="Normal 4 2 4 3 2 4 2" xfId="15607" xr:uid="{C262E0AF-D09D-468C-AE5E-336660D2E13C}"/>
    <cellStyle name="Normal 4 2 4 3 2 4 3" xfId="21566" xr:uid="{A5B3AF44-1D32-4EC0-953B-BDD7A48D9F64}"/>
    <cellStyle name="Normal 4 2 4 3 2 4 4" xfId="9624" xr:uid="{1C419CC5-0FA9-49BB-88EF-2B966981BB77}"/>
    <cellStyle name="Normal 4 2 4 3 2 5" xfId="12637" xr:uid="{715DF3B8-F8AA-4FC4-B907-891427BA2C3A}"/>
    <cellStyle name="Normal 4 2 4 3 2 6" xfId="18596" xr:uid="{EB189F15-50C2-4623-8C89-C941825F8697}"/>
    <cellStyle name="Normal 4 2 4 3 2 7" xfId="6654" xr:uid="{8BA3532B-3EA2-45EE-91DA-1D3AF5A0FA8A}"/>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3" xfId="23384" xr:uid="{E67867F9-B8E0-4572-A927-B24F59E88F46}"/>
    <cellStyle name="Normal 4 2 4 3 3 2 2 4" xfId="11442" xr:uid="{E7D301C4-4628-45FD-BB01-812AC949634A}"/>
    <cellStyle name="Normal 4 2 4 3 3 2 3" xfId="14455" xr:uid="{C9D1A50B-4060-43E5-95F8-BD88302EC6C2}"/>
    <cellStyle name="Normal 4 2 4 3 3 2 4" xfId="20414" xr:uid="{17DE59FB-478C-43C1-B719-CFEDCBF7A7B9}"/>
    <cellStyle name="Normal 4 2 4 3 3 2 5" xfId="8472" xr:uid="{5FD25119-69DC-421B-AF51-3178C34F7F1D}"/>
    <cellStyle name="Normal 4 2 4 3 3 3" xfId="4018" xr:uid="{BFFF1FFD-64BC-4DE3-813F-572797AEEA97}"/>
    <cellStyle name="Normal 4 2 4 3 3 3 2" xfId="15981" xr:uid="{DAFB0339-498B-4B3C-B677-4F49405D391E}"/>
    <cellStyle name="Normal 4 2 4 3 3 3 3" xfId="21940" xr:uid="{4D0A33C0-27FE-4FF9-B9E2-8A94F7BF19FE}"/>
    <cellStyle name="Normal 4 2 4 3 3 3 4" xfId="9998" xr:uid="{5E91C814-AF3E-4DD5-8F31-624E2F941E96}"/>
    <cellStyle name="Normal 4 2 4 3 3 4" xfId="13011" xr:uid="{D563E962-594A-4AAE-9719-600FC10FBBA3}"/>
    <cellStyle name="Normal 4 2 4 3 3 5" xfId="18970" xr:uid="{84FB479E-DBAD-41C5-BE9F-AC13E24723A6}"/>
    <cellStyle name="Normal 4 2 4 3 3 6" xfId="7028" xr:uid="{395F8259-E19A-4A3E-B684-0AFE94159158}"/>
    <cellStyle name="Normal 4 2 4 3 4" xfId="1770" xr:uid="{00000000-0005-0000-0000-000032000000}"/>
    <cellStyle name="Normal 4 2 4 3 4 2" xfId="4740" xr:uid="{5586963E-F64D-4D14-8290-65571FE63147}"/>
    <cellStyle name="Normal 4 2 4 3 4 2 2" xfId="16703" xr:uid="{D62AE1A5-5F71-4734-A244-7005CD3484B4}"/>
    <cellStyle name="Normal 4 2 4 3 4 2 3" xfId="22662" xr:uid="{C5249BBD-2436-4F3C-9763-0CED344BD0D1}"/>
    <cellStyle name="Normal 4 2 4 3 4 2 4" xfId="10720" xr:uid="{C25205F4-3B54-4831-A195-0D6727C48972}"/>
    <cellStyle name="Normal 4 2 4 3 4 3" xfId="13733" xr:uid="{73283DE6-DB26-427E-9DF9-44E87A6C9B7B}"/>
    <cellStyle name="Normal 4 2 4 3 4 4" xfId="19692" xr:uid="{CD972790-886E-4275-B791-1A272A726A23}"/>
    <cellStyle name="Normal 4 2 4 3 4 5" xfId="7750" xr:uid="{481C84F4-3223-49E5-B250-176E47127D71}"/>
    <cellStyle name="Normal 4 2 4 3 5" xfId="3296" xr:uid="{99248900-F54A-4C07-94AB-490C9C44B88B}"/>
    <cellStyle name="Normal 4 2 4 3 5 2" xfId="15259" xr:uid="{FB160256-03CF-4D94-B70E-82ED0003AB23}"/>
    <cellStyle name="Normal 4 2 4 3 5 3" xfId="21218" xr:uid="{DEA5D981-1ACE-4AA1-9C04-B1FB7D51FCCB}"/>
    <cellStyle name="Normal 4 2 4 3 5 4" xfId="9276" xr:uid="{367D3918-FCA1-4425-A9E7-47C1DDE824E5}"/>
    <cellStyle name="Normal 4 2 4 3 6" xfId="12289" xr:uid="{B803896C-A8B6-4D17-963C-81ECD7238DF5}"/>
    <cellStyle name="Normal 4 2 4 3 7" xfId="18248" xr:uid="{FB9B41F4-F244-4238-B15D-0B0449D126F0}"/>
    <cellStyle name="Normal 4 2 4 3 8" xfId="6306" xr:uid="{7B58AF92-ACED-44C6-A182-9514BFACE27E}"/>
    <cellStyle name="Normal 4 2 4 4" xfId="442" xr:uid="{00000000-0005-0000-0000-000032000000}"/>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3" xfId="23500" xr:uid="{FF7BC1C8-B481-4706-83C1-6239959F25AE}"/>
    <cellStyle name="Normal 4 2 4 4 2 2 2 4" xfId="11558" xr:uid="{9E0BB556-BBC8-46D1-A682-8A794B113EC4}"/>
    <cellStyle name="Normal 4 2 4 4 2 2 3" xfId="14571" xr:uid="{9896F3E0-5DC0-410E-AF9E-2079394C90C0}"/>
    <cellStyle name="Normal 4 2 4 4 2 2 4" xfId="20530" xr:uid="{A73B411D-59D2-4507-B6CA-234517B77302}"/>
    <cellStyle name="Normal 4 2 4 4 2 2 5" xfId="8588" xr:uid="{6E90F92D-C066-4179-A433-F305AD0FF02B}"/>
    <cellStyle name="Normal 4 2 4 4 2 3" xfId="4134" xr:uid="{3109ECFE-E5DC-489B-9E3A-424136D8B864}"/>
    <cellStyle name="Normal 4 2 4 4 2 3 2" xfId="16097" xr:uid="{C34B67B0-D130-4A4D-92E4-4457FD9A0665}"/>
    <cellStyle name="Normal 4 2 4 4 2 3 3" xfId="22056" xr:uid="{924E6D82-5162-43C4-8AC3-EAC405D489E9}"/>
    <cellStyle name="Normal 4 2 4 4 2 3 4" xfId="10114" xr:uid="{0C2B1AB6-C130-4C08-88A2-13C4382A1152}"/>
    <cellStyle name="Normal 4 2 4 4 2 4" xfId="13127" xr:uid="{319A3CC8-EAC9-4A79-B72B-3DCA849E9621}"/>
    <cellStyle name="Normal 4 2 4 4 2 5" xfId="19086" xr:uid="{A2109E08-50D5-41E0-A782-1121EFDAEA37}"/>
    <cellStyle name="Normal 4 2 4 4 2 6" xfId="7144" xr:uid="{3B85AE3F-1F59-403D-A867-2D39E0B7A9F8}"/>
    <cellStyle name="Normal 4 2 4 4 3" xfId="1886" xr:uid="{00000000-0005-0000-0000-000032000000}"/>
    <cellStyle name="Normal 4 2 4 4 3 2" xfId="4856" xr:uid="{C97E6804-52F2-4B1E-9886-DC90579CADAC}"/>
    <cellStyle name="Normal 4 2 4 4 3 2 2" xfId="16819" xr:uid="{5A1158CD-A8C9-41EE-A1E5-0CD827427C63}"/>
    <cellStyle name="Normal 4 2 4 4 3 2 3" xfId="22778" xr:uid="{135E08AA-8638-48DB-A86E-6C4306A52E5F}"/>
    <cellStyle name="Normal 4 2 4 4 3 2 4" xfId="10836" xr:uid="{BDAAAEF3-B540-470F-83F7-117DB672AC87}"/>
    <cellStyle name="Normal 4 2 4 4 3 3" xfId="13849" xr:uid="{6A9140AA-F3A3-417A-9EA7-EF581229E279}"/>
    <cellStyle name="Normal 4 2 4 4 3 4" xfId="19808" xr:uid="{29078DC1-B506-4806-B623-AE88D5E3CD57}"/>
    <cellStyle name="Normal 4 2 4 4 3 5" xfId="7866" xr:uid="{1862D9D5-655B-4BAD-A2E8-370F833B78EA}"/>
    <cellStyle name="Normal 4 2 4 4 4" xfId="3412" xr:uid="{C1E07CC2-A4AE-4F88-820D-34A1D96DA8F5}"/>
    <cellStyle name="Normal 4 2 4 4 4 2" xfId="15375" xr:uid="{CAB93017-B5BF-41CD-849E-CD85A086090F}"/>
    <cellStyle name="Normal 4 2 4 4 4 3" xfId="21334" xr:uid="{67FC2373-0AA0-4001-A109-05C63F8B4836}"/>
    <cellStyle name="Normal 4 2 4 4 4 4" xfId="9392" xr:uid="{FA7F7101-6132-4B5B-8011-53E31A7015C4}"/>
    <cellStyle name="Normal 4 2 4 4 5" xfId="12405" xr:uid="{A97BDB7E-C6F1-47C4-B4C3-70648159960E}"/>
    <cellStyle name="Normal 4 2 4 4 6" xfId="18364" xr:uid="{A9C506DD-65B3-42F8-811D-CC4FDE4A1A0F}"/>
    <cellStyle name="Normal 4 2 4 4 7" xfId="6422" xr:uid="{18469BFE-A1FC-4075-A957-7CDD36170BAC}"/>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3" xfId="23152" xr:uid="{3D20913E-C388-4388-A244-6E2342AE58A6}"/>
    <cellStyle name="Normal 4 2 4 5 2 2 4" xfId="11210" xr:uid="{0DDEAD4A-4443-4041-ADA2-7A979F697096}"/>
    <cellStyle name="Normal 4 2 4 5 2 3" xfId="14223" xr:uid="{162F717B-030A-4986-864C-6554EC7CAE26}"/>
    <cellStyle name="Normal 4 2 4 5 2 4" xfId="20182" xr:uid="{1657B315-4AF9-4C44-8317-CAA256EBC121}"/>
    <cellStyle name="Normal 4 2 4 5 2 5" xfId="8240" xr:uid="{ED634726-C4AC-45F2-9753-6FCFEF9E662E}"/>
    <cellStyle name="Normal 4 2 4 5 3" xfId="3786" xr:uid="{E2F13F7D-29E3-4ACB-8116-5BFBAF57B6CE}"/>
    <cellStyle name="Normal 4 2 4 5 3 2" xfId="15749" xr:uid="{BABA8EFD-E5AE-4893-BA55-F82B48C11638}"/>
    <cellStyle name="Normal 4 2 4 5 3 3" xfId="21708" xr:uid="{CA3545FA-DDD0-4D7E-B22E-0A9DC834AFF8}"/>
    <cellStyle name="Normal 4 2 4 5 3 4" xfId="9766" xr:uid="{B05AD8AC-AE1D-4EB0-B829-0F7F4AFEE8FB}"/>
    <cellStyle name="Normal 4 2 4 5 4" xfId="12779" xr:uid="{A7920F86-A3E9-4808-92E9-FA7B77983C43}"/>
    <cellStyle name="Normal 4 2 4 5 5" xfId="18738" xr:uid="{C4BE3352-61F3-42E5-BA66-D1F6E794CC6C}"/>
    <cellStyle name="Normal 4 2 4 5 6" xfId="6796" xr:uid="{A8BB81AB-5887-4C29-83F0-96AC6AA475C2}"/>
    <cellStyle name="Normal 4 2 4 6" xfId="1538" xr:uid="{00000000-0005-0000-0000-000032000000}"/>
    <cellStyle name="Normal 4 2 4 6 2" xfId="4508" xr:uid="{B7D16DDB-F9E2-4469-A253-68ECEE194742}"/>
    <cellStyle name="Normal 4 2 4 6 2 2" xfId="16471" xr:uid="{EBE1406C-88B7-4720-B940-21F31DFA809A}"/>
    <cellStyle name="Normal 4 2 4 6 2 3" xfId="22430" xr:uid="{FBD38DE7-4F58-4723-8E99-5C20E4FF5A8C}"/>
    <cellStyle name="Normal 4 2 4 6 2 4" xfId="10488" xr:uid="{6ACC98AD-B929-431E-85EB-93CF0285EF5F}"/>
    <cellStyle name="Normal 4 2 4 6 3" xfId="13501" xr:uid="{A9F59E40-7DAA-4DB8-B178-54A12A339DED}"/>
    <cellStyle name="Normal 4 2 4 6 4" xfId="19460" xr:uid="{08C6AE55-B169-4260-A871-7DD9FB3F2827}"/>
    <cellStyle name="Normal 4 2 4 6 5" xfId="7518" xr:uid="{DC7DDD6E-C1DE-4982-8086-B60F5BEA1781}"/>
    <cellStyle name="Normal 4 2 4 7" xfId="3064" xr:uid="{A22F1A3E-BA7F-40C4-B49B-FAA51B208EBC}"/>
    <cellStyle name="Normal 4 2 4 7 2" xfId="15027" xr:uid="{750E5AA4-B50F-47BE-9514-A029BAEF58A2}"/>
    <cellStyle name="Normal 4 2 4 7 3" xfId="20986" xr:uid="{CE01179A-70D0-4B8C-B33C-6720290A8098}"/>
    <cellStyle name="Normal 4 2 4 7 4" xfId="9044" xr:uid="{6FF85493-ED49-4C14-B297-90E5FBBFC7C6}"/>
    <cellStyle name="Normal 4 2 4 8" xfId="12057" xr:uid="{51CE44AC-E441-4EA3-8969-572C21830E4E}"/>
    <cellStyle name="Normal 4 2 4 9" xfId="18016" xr:uid="{56A2C82B-FDD8-43CB-8E48-31682EF1D088}"/>
    <cellStyle name="Normal 4 2 5" xfId="152" xr:uid="{00000000-0005-0000-0000-000032000000}"/>
    <cellStyle name="Normal 4 2 5 2" xfId="500" xr:uid="{00000000-0005-0000-0000-000032000000}"/>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3" xfId="23558" xr:uid="{C02C2D0E-F302-44FA-A18F-D48707B40782}"/>
    <cellStyle name="Normal 4 2 5 2 2 2 2 4" xfId="11616" xr:uid="{02B32E74-72EC-4C1B-B917-1B8DBE955AB8}"/>
    <cellStyle name="Normal 4 2 5 2 2 2 3" xfId="14629" xr:uid="{28A1DA2F-2423-47EF-81F0-CD88379FA24D}"/>
    <cellStyle name="Normal 4 2 5 2 2 2 4" xfId="20588" xr:uid="{74631F8E-00A2-4DA8-B4D4-68A2F0E7B969}"/>
    <cellStyle name="Normal 4 2 5 2 2 2 5" xfId="8646" xr:uid="{C7B8DA29-3E0F-412A-90B3-C956B8C0E0FD}"/>
    <cellStyle name="Normal 4 2 5 2 2 3" xfId="4192" xr:uid="{427E76A4-6D22-43C4-BAA1-F5FCB0164DD2}"/>
    <cellStyle name="Normal 4 2 5 2 2 3 2" xfId="16155" xr:uid="{5A763EA4-5EC5-4E4B-87C7-DDD9D180D57B}"/>
    <cellStyle name="Normal 4 2 5 2 2 3 3" xfId="22114" xr:uid="{55AD1F4F-BF31-4A69-9445-8D52CF624C1A}"/>
    <cellStyle name="Normal 4 2 5 2 2 3 4" xfId="10172" xr:uid="{12E43918-6B55-4F35-A481-9E6830201EAD}"/>
    <cellStyle name="Normal 4 2 5 2 2 4" xfId="13185" xr:uid="{9A3F26ED-97CC-4114-8C71-7D61824E8E42}"/>
    <cellStyle name="Normal 4 2 5 2 2 5" xfId="19144" xr:uid="{FA24B7EF-CD37-436F-B804-3E8C84E6B36F}"/>
    <cellStyle name="Normal 4 2 5 2 2 6" xfId="7202" xr:uid="{5DEDBF4A-DD2A-42C5-9755-D5B9440D06A8}"/>
    <cellStyle name="Normal 4 2 5 2 3" xfId="1944" xr:uid="{00000000-0005-0000-0000-000032000000}"/>
    <cellStyle name="Normal 4 2 5 2 3 2" xfId="4914" xr:uid="{1EFD557B-5FA5-40D1-B46B-F92D4F3C0142}"/>
    <cellStyle name="Normal 4 2 5 2 3 2 2" xfId="16877" xr:uid="{522163CA-370A-4C40-9402-8F9012C73DA2}"/>
    <cellStyle name="Normal 4 2 5 2 3 2 3" xfId="22836" xr:uid="{2C43BA4D-E499-4C1A-90A8-6A58A1B864ED}"/>
    <cellStyle name="Normal 4 2 5 2 3 2 4" xfId="10894" xr:uid="{78E070A1-0795-4A51-8CFD-085C30B4E460}"/>
    <cellStyle name="Normal 4 2 5 2 3 3" xfId="13907" xr:uid="{30DF5B86-60F7-4EA1-984A-4C89FFF53D8B}"/>
    <cellStyle name="Normal 4 2 5 2 3 4" xfId="19866" xr:uid="{B1ECF296-B052-4371-971F-EF03752AFA88}"/>
    <cellStyle name="Normal 4 2 5 2 3 5" xfId="7924" xr:uid="{F5FF105C-8F03-4656-9DF9-D93FC0228997}"/>
    <cellStyle name="Normal 4 2 5 2 4" xfId="3470" xr:uid="{F864995A-8077-49A4-A84C-0177B51F5480}"/>
    <cellStyle name="Normal 4 2 5 2 4 2" xfId="15433" xr:uid="{98555DF5-0E70-4106-8CE7-E50CCA8544FB}"/>
    <cellStyle name="Normal 4 2 5 2 4 3" xfId="21392" xr:uid="{08EED57F-A97B-4518-BA73-DDCBB33CA065}"/>
    <cellStyle name="Normal 4 2 5 2 4 4" xfId="9450" xr:uid="{DB387DD2-2EA7-4219-B4EA-28070E55644F}"/>
    <cellStyle name="Normal 4 2 5 2 5" xfId="12463" xr:uid="{D129D722-429B-47D5-81B4-4E927B84BD26}"/>
    <cellStyle name="Normal 4 2 5 2 6" xfId="18422" xr:uid="{EE750397-D6CC-4373-908E-0EA1A059EA2D}"/>
    <cellStyle name="Normal 4 2 5 2 7" xfId="6480" xr:uid="{8516E9FD-341B-42AF-84EC-1F1C9E66B6C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3" xfId="23210" xr:uid="{EE66E0B3-E967-4E7C-9869-D16CB79357EE}"/>
    <cellStyle name="Normal 4 2 5 3 2 2 4" xfId="11268" xr:uid="{73813312-5844-4401-8FBD-68E8B1987F0F}"/>
    <cellStyle name="Normal 4 2 5 3 2 3" xfId="14281" xr:uid="{7F46B3E1-4B71-425A-BD2A-358DD509495B}"/>
    <cellStyle name="Normal 4 2 5 3 2 4" xfId="20240" xr:uid="{560B0F8B-103A-44AC-AE1A-C0D25C67A088}"/>
    <cellStyle name="Normal 4 2 5 3 2 5" xfId="8298" xr:uid="{D25EF368-BE4C-4653-8793-6C47CA0804EE}"/>
    <cellStyle name="Normal 4 2 5 3 3" xfId="3844" xr:uid="{C6AE26B9-311B-46EC-9761-56DC03B040F7}"/>
    <cellStyle name="Normal 4 2 5 3 3 2" xfId="15807" xr:uid="{40A643F7-A42F-421E-9E09-B796A3D88EFB}"/>
    <cellStyle name="Normal 4 2 5 3 3 3" xfId="21766" xr:uid="{0DBA668F-F180-43DE-8B6C-61345138E856}"/>
    <cellStyle name="Normal 4 2 5 3 3 4" xfId="9824" xr:uid="{67D83C65-C2AD-4B15-9867-1FF70B561365}"/>
    <cellStyle name="Normal 4 2 5 3 4" xfId="12837" xr:uid="{EEBDEE87-2790-496E-A466-2D353F92A1A9}"/>
    <cellStyle name="Normal 4 2 5 3 5" xfId="18796" xr:uid="{D74C9441-6F19-4498-BD1B-E3BFB8CBA005}"/>
    <cellStyle name="Normal 4 2 5 3 6" xfId="6854" xr:uid="{7EC04AD5-CE0E-43E0-9194-80F6DBBBF73C}"/>
    <cellStyle name="Normal 4 2 5 4" xfId="1596" xr:uid="{00000000-0005-0000-0000-000032000000}"/>
    <cellStyle name="Normal 4 2 5 4 2" xfId="4566" xr:uid="{7A400DBC-A00C-4DCD-8C09-CD55746F0EFE}"/>
    <cellStyle name="Normal 4 2 5 4 2 2" xfId="16529" xr:uid="{503B025A-433F-42C2-9FE8-539B1CCDAE32}"/>
    <cellStyle name="Normal 4 2 5 4 2 3" xfId="22488" xr:uid="{33FF899B-C077-47F7-A5A4-8D9B9E62D60A}"/>
    <cellStyle name="Normal 4 2 5 4 2 4" xfId="10546" xr:uid="{F18F0D97-75CE-436E-BB54-A2ED420A3E8E}"/>
    <cellStyle name="Normal 4 2 5 4 3" xfId="13559" xr:uid="{8F586211-6426-4542-9874-03E6BD6C72D5}"/>
    <cellStyle name="Normal 4 2 5 4 4" xfId="19518" xr:uid="{A01D22E9-3AF2-494C-A975-82AF5417A0A0}"/>
    <cellStyle name="Normal 4 2 5 4 5" xfId="7576" xr:uid="{ED0A23D3-0704-4F66-A0FD-9C262A018B1A}"/>
    <cellStyle name="Normal 4 2 5 5" xfId="3122" xr:uid="{90C144A1-2E5A-4DF7-A459-7C20DBE6A8B4}"/>
    <cellStyle name="Normal 4 2 5 5 2" xfId="15085" xr:uid="{1A2191F5-4689-40AA-9568-387E63F2CF8B}"/>
    <cellStyle name="Normal 4 2 5 5 3" xfId="21044" xr:uid="{EA5545F8-CC20-4BC6-9B6F-B7B654D053FA}"/>
    <cellStyle name="Normal 4 2 5 5 4" xfId="9102" xr:uid="{086E3CFB-B110-49D3-91D1-88A79230BA9E}"/>
    <cellStyle name="Normal 4 2 5 6" xfId="12115" xr:uid="{2AB5DCB7-42F1-487B-90B0-F716956EFC11}"/>
    <cellStyle name="Normal 4 2 5 7" xfId="18074" xr:uid="{B96D5B2A-DCF0-4B14-9356-2BDE49C27B8D}"/>
    <cellStyle name="Normal 4 2 5 8" xfId="6132" xr:uid="{7D226054-A69D-40D6-9E3C-F236CA12180F}"/>
    <cellStyle name="Normal 4 2 6" xfId="268" xr:uid="{00000000-0005-0000-0000-000032000000}"/>
    <cellStyle name="Normal 4 2 6 2" xfId="616" xr:uid="{00000000-0005-0000-0000-000032000000}"/>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3" xfId="23674" xr:uid="{485AC792-5BC2-4166-864B-3AE388805427}"/>
    <cellStyle name="Normal 4 2 6 2 2 2 2 4" xfId="11732" xr:uid="{655A2B2A-37CB-4972-9639-A3D2C8232C23}"/>
    <cellStyle name="Normal 4 2 6 2 2 2 3" xfId="14745" xr:uid="{DA0C6C20-A135-4277-9C60-04829FC65EBE}"/>
    <cellStyle name="Normal 4 2 6 2 2 2 4" xfId="20704" xr:uid="{2631213C-66F1-4287-B008-0281DB5D0FFE}"/>
    <cellStyle name="Normal 4 2 6 2 2 2 5" xfId="8762" xr:uid="{4A7BFA5A-B8CE-4E84-9AD5-D6788C8BC3B2}"/>
    <cellStyle name="Normal 4 2 6 2 2 3" xfId="4308" xr:uid="{EE815698-9FD0-497A-8918-966475FCAE48}"/>
    <cellStyle name="Normal 4 2 6 2 2 3 2" xfId="16271" xr:uid="{22A5F291-EA5B-4F89-AE2D-0850669D1AAD}"/>
    <cellStyle name="Normal 4 2 6 2 2 3 3" xfId="22230" xr:uid="{BE9C97ED-939E-4E78-AE50-6C8EF47FA6EB}"/>
    <cellStyle name="Normal 4 2 6 2 2 3 4" xfId="10288" xr:uid="{76FCB3BE-D5D5-4EC3-B5D1-E22CFE57B4FB}"/>
    <cellStyle name="Normal 4 2 6 2 2 4" xfId="13301" xr:uid="{36D37184-C5DB-4516-A362-905C5323E88A}"/>
    <cellStyle name="Normal 4 2 6 2 2 5" xfId="19260" xr:uid="{282E948A-530B-42D0-BEE8-9C937B5A7DA8}"/>
    <cellStyle name="Normal 4 2 6 2 2 6" xfId="7318" xr:uid="{342F2725-8895-4962-A9A1-F61046AE5A27}"/>
    <cellStyle name="Normal 4 2 6 2 3" xfId="2060" xr:uid="{00000000-0005-0000-0000-000032000000}"/>
    <cellStyle name="Normal 4 2 6 2 3 2" xfId="5030" xr:uid="{A0F699CA-A5AA-454F-951A-CF90EF54D604}"/>
    <cellStyle name="Normal 4 2 6 2 3 2 2" xfId="16993" xr:uid="{80680259-69E2-438A-95E3-944EC56278A0}"/>
    <cellStyle name="Normal 4 2 6 2 3 2 3" xfId="22952" xr:uid="{1EF62D4F-9DE6-4ABD-B220-49EFAA93CE65}"/>
    <cellStyle name="Normal 4 2 6 2 3 2 4" xfId="11010" xr:uid="{4ACB964E-CA8E-452C-9BFD-127E1A7F39F0}"/>
    <cellStyle name="Normal 4 2 6 2 3 3" xfId="14023" xr:uid="{A9857B02-D233-449E-A2E6-B73D706B13BA}"/>
    <cellStyle name="Normal 4 2 6 2 3 4" xfId="19982" xr:uid="{7A1AD19C-C7B5-4E4F-B9F4-A038B96C3280}"/>
    <cellStyle name="Normal 4 2 6 2 3 5" xfId="8040" xr:uid="{D00AE4A3-D911-40C7-A636-A6BD7208ED15}"/>
    <cellStyle name="Normal 4 2 6 2 4" xfId="3586" xr:uid="{B8E87010-7EB4-40A5-B1EF-4FCF96E897F3}"/>
    <cellStyle name="Normal 4 2 6 2 4 2" xfId="15549" xr:uid="{D84AAF37-A449-456A-BC7A-1E2CB5451A9E}"/>
    <cellStyle name="Normal 4 2 6 2 4 3" xfId="21508" xr:uid="{0CF91697-D755-45D6-801E-7688F6817AA3}"/>
    <cellStyle name="Normal 4 2 6 2 4 4" xfId="9566" xr:uid="{B5A67CEE-2D3C-4DC3-B9A9-5BBFDAF6D066}"/>
    <cellStyle name="Normal 4 2 6 2 5" xfId="12579" xr:uid="{351235E6-5428-4A59-9EE6-CDB5272ABAD9}"/>
    <cellStyle name="Normal 4 2 6 2 6" xfId="18538" xr:uid="{A6CF0D1A-16B8-49C5-9BBD-6A4AC77172BD}"/>
    <cellStyle name="Normal 4 2 6 2 7" xfId="6596" xr:uid="{37F360A7-F603-4B21-B272-5A857F890812}"/>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3" xfId="23326" xr:uid="{42B8211C-2E28-4E9E-8ABD-B4E62BD70CE3}"/>
    <cellStyle name="Normal 4 2 6 3 2 2 4" xfId="11384" xr:uid="{3C9C430F-CD85-4E8F-9487-784A802E9E69}"/>
    <cellStyle name="Normal 4 2 6 3 2 3" xfId="14397" xr:uid="{A5333B07-2E26-4394-BFBD-C6BC3F1FFBF6}"/>
    <cellStyle name="Normal 4 2 6 3 2 4" xfId="20356" xr:uid="{6ED3BD12-1417-4E37-8C84-4AA8C5ADFD80}"/>
    <cellStyle name="Normal 4 2 6 3 2 5" xfId="8414" xr:uid="{49685D64-7EB5-4359-B2FA-8A34BD3B5265}"/>
    <cellStyle name="Normal 4 2 6 3 3" xfId="3960" xr:uid="{5F3B2F5C-D627-4AB4-8854-9376D46C827B}"/>
    <cellStyle name="Normal 4 2 6 3 3 2" xfId="15923" xr:uid="{50E485AE-0086-4452-81F3-CA4E1833028B}"/>
    <cellStyle name="Normal 4 2 6 3 3 3" xfId="21882" xr:uid="{24F776D7-E22A-4AC9-B88A-43102F0B99C3}"/>
    <cellStyle name="Normal 4 2 6 3 3 4" xfId="9940" xr:uid="{92EBC595-39D0-4170-9793-B5B6868D7C36}"/>
    <cellStyle name="Normal 4 2 6 3 4" xfId="12953" xr:uid="{43B6A361-E2F9-450B-AAF4-94E4E64CE98D}"/>
    <cellStyle name="Normal 4 2 6 3 5" xfId="18912" xr:uid="{C9B925ED-0FF2-4699-B846-0C86296B7442}"/>
    <cellStyle name="Normal 4 2 6 3 6" xfId="6970" xr:uid="{384E89E1-33A3-4DE5-9962-7B8EE330A496}"/>
    <cellStyle name="Normal 4 2 6 4" xfId="1712" xr:uid="{00000000-0005-0000-0000-000032000000}"/>
    <cellStyle name="Normal 4 2 6 4 2" xfId="4682" xr:uid="{633DAD20-6688-4413-9611-187349F38923}"/>
    <cellStyle name="Normal 4 2 6 4 2 2" xfId="16645" xr:uid="{ED1A64C8-C381-46BD-BFF7-EE8ACA131904}"/>
    <cellStyle name="Normal 4 2 6 4 2 3" xfId="22604" xr:uid="{AC91621E-1228-403B-9BB5-1BD48D1A662C}"/>
    <cellStyle name="Normal 4 2 6 4 2 4" xfId="10662" xr:uid="{7F809C8E-95E1-4338-93C8-C1AB41A71072}"/>
    <cellStyle name="Normal 4 2 6 4 3" xfId="13675" xr:uid="{17909F3B-951E-418E-B574-8E61C7A7D0F3}"/>
    <cellStyle name="Normal 4 2 6 4 4" xfId="19634" xr:uid="{1DD73095-A164-4C57-91B9-6C3527F27166}"/>
    <cellStyle name="Normal 4 2 6 4 5" xfId="7692" xr:uid="{9EE00879-7F91-469F-912B-72F95E588AAB}"/>
    <cellStyle name="Normal 4 2 6 5" xfId="3238" xr:uid="{761A7B2A-34D7-4C09-86C2-8B81F4EBC602}"/>
    <cellStyle name="Normal 4 2 6 5 2" xfId="15201" xr:uid="{583D79BF-E01E-44D5-97B4-D693BAC65035}"/>
    <cellStyle name="Normal 4 2 6 5 3" xfId="21160" xr:uid="{636468DC-DA72-4722-A59B-E4F4A1E853A1}"/>
    <cellStyle name="Normal 4 2 6 5 4" xfId="9218" xr:uid="{34198768-4F52-442D-9D9E-D9D5BF565067}"/>
    <cellStyle name="Normal 4 2 6 6" xfId="12231" xr:uid="{7F053ABD-279D-4AF1-864F-0654A4CC5542}"/>
    <cellStyle name="Normal 4 2 6 7" xfId="18190" xr:uid="{F480215F-60AD-4A66-B208-526D0E062A5E}"/>
    <cellStyle name="Normal 4 2 6 8" xfId="6248" xr:uid="{673E8A7F-3B42-400C-9CE8-3CDDC8201E70}"/>
    <cellStyle name="Normal 4 2 7" xfId="384" xr:uid="{00000000-0005-0000-0000-000032000000}"/>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3" xfId="23442" xr:uid="{EFE15BB2-4F0C-4C5E-B96B-D753047BF4F2}"/>
    <cellStyle name="Normal 4 2 7 2 2 2 4" xfId="11500" xr:uid="{60FCD008-CD26-418D-9BD3-1DB515047D24}"/>
    <cellStyle name="Normal 4 2 7 2 2 3" xfId="14513" xr:uid="{C7A5B1D4-9279-4FD6-A1CB-EC897F7C0B13}"/>
    <cellStyle name="Normal 4 2 7 2 2 4" xfId="20472" xr:uid="{0EFDE8EF-3821-4EE0-9CD3-5C0D92E9EA29}"/>
    <cellStyle name="Normal 4 2 7 2 2 5" xfId="8530" xr:uid="{997DAAA0-1627-4C1E-8344-4ADE042E55F7}"/>
    <cellStyle name="Normal 4 2 7 2 3" xfId="4076" xr:uid="{C578367D-1A61-441A-9801-CD6FC65533FD}"/>
    <cellStyle name="Normal 4 2 7 2 3 2" xfId="16039" xr:uid="{3004A549-1329-4128-9D37-3C3B444DC518}"/>
    <cellStyle name="Normal 4 2 7 2 3 3" xfId="21998" xr:uid="{4DA78848-DCE2-470C-91AF-374CFD219DA3}"/>
    <cellStyle name="Normal 4 2 7 2 3 4" xfId="10056" xr:uid="{9058F1E2-E292-40AD-8B0A-AE92D32151FA}"/>
    <cellStyle name="Normal 4 2 7 2 4" xfId="13069" xr:uid="{49294F2D-27D9-4FFF-A73F-FF5B4F6BB510}"/>
    <cellStyle name="Normal 4 2 7 2 5" xfId="19028" xr:uid="{5F203DD2-8BCD-4469-A51D-73AC23EB927D}"/>
    <cellStyle name="Normal 4 2 7 2 6" xfId="7086" xr:uid="{90B99DC7-AAFD-448E-9F88-ADE3DECBF9CF}"/>
    <cellStyle name="Normal 4 2 7 3" xfId="1828" xr:uid="{00000000-0005-0000-0000-000032000000}"/>
    <cellStyle name="Normal 4 2 7 3 2" xfId="4798" xr:uid="{F01B366D-1BE2-4724-86C1-6F1F840ACEF7}"/>
    <cellStyle name="Normal 4 2 7 3 2 2" xfId="16761" xr:uid="{B9B9C8FC-9DD3-4BA0-8EE5-1913C37A0A56}"/>
    <cellStyle name="Normal 4 2 7 3 2 3" xfId="22720" xr:uid="{767C7994-5923-47AF-AD51-E59376BC9A34}"/>
    <cellStyle name="Normal 4 2 7 3 2 4" xfId="10778" xr:uid="{14868327-D03D-4F52-9712-1CBF4A30EABF}"/>
    <cellStyle name="Normal 4 2 7 3 3" xfId="13791" xr:uid="{430F6DDD-E1C5-4856-B964-F5179156B290}"/>
    <cellStyle name="Normal 4 2 7 3 4" xfId="19750" xr:uid="{74F5BC89-FE17-4F95-B080-F39EB1790DFE}"/>
    <cellStyle name="Normal 4 2 7 3 5" xfId="7808" xr:uid="{D5043B7D-4BD2-4E5D-9171-0450500FC4DD}"/>
    <cellStyle name="Normal 4 2 7 4" xfId="3354" xr:uid="{6B25AA55-FE7A-4918-B4D7-C675E4A84466}"/>
    <cellStyle name="Normal 4 2 7 4 2" xfId="15317" xr:uid="{B8374573-2D65-48BE-B67E-1BD7A1C39FAE}"/>
    <cellStyle name="Normal 4 2 7 4 3" xfId="21276" xr:uid="{383E0892-C2DD-4251-A674-4B0459FE741B}"/>
    <cellStyle name="Normal 4 2 7 4 4" xfId="9334" xr:uid="{EEA407A5-52C8-45F9-9765-1DCE4A75230F}"/>
    <cellStyle name="Normal 4 2 7 5" xfId="12347" xr:uid="{3C3BEFA1-ADFA-410B-A605-DEC038A0D7B2}"/>
    <cellStyle name="Normal 4 2 7 6" xfId="18306" xr:uid="{AC7A7816-D2AF-4B7C-A6B7-D90010805B01}"/>
    <cellStyle name="Normal 4 2 7 7" xfId="6364" xr:uid="{6E2543E7-0606-4928-AA23-2C6338BB5DA5}"/>
    <cellStyle name="Normal 4 2 8" xfId="733" xr:uid="{00000000-0005-0000-0000-00000A000000}"/>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3" xfId="23791" xr:uid="{5A00B107-4F0A-4598-835D-18EFDA5FFBB6}"/>
    <cellStyle name="Normal 4 2 8 2 2 2 4" xfId="11849" xr:uid="{6E085071-C441-4955-853C-A1AC70979E3B}"/>
    <cellStyle name="Normal 4 2 8 2 2 3" xfId="14862" xr:uid="{B885A369-F8DC-4773-BAF2-9D0B6BA13591}"/>
    <cellStyle name="Normal 4 2 8 2 2 4" xfId="20821" xr:uid="{7358C3E5-7B4F-4D15-B362-2CB8CFD73073}"/>
    <cellStyle name="Normal 4 2 8 2 2 5" xfId="8879" xr:uid="{EBC655EF-F717-455E-878A-C5D68DEBD8F1}"/>
    <cellStyle name="Normal 4 2 8 2 3" xfId="4425" xr:uid="{7FB72C21-6049-4CDA-AA71-C644F67E8C2A}"/>
    <cellStyle name="Normal 4 2 8 2 3 2" xfId="16388" xr:uid="{82EEF3AB-C314-4A1C-A3FA-AF4953D9B0B1}"/>
    <cellStyle name="Normal 4 2 8 2 3 3" xfId="22347" xr:uid="{C56BC21D-3991-4822-B981-65FAFBB7C306}"/>
    <cellStyle name="Normal 4 2 8 2 3 4" xfId="10405" xr:uid="{4543AF9F-01EA-454A-9DFE-D876EBFB61FC}"/>
    <cellStyle name="Normal 4 2 8 2 4" xfId="13418" xr:uid="{BD648636-2E76-400E-88C0-BCDEC593EC1D}"/>
    <cellStyle name="Normal 4 2 8 2 5" xfId="19377" xr:uid="{9E6A1C11-1C6D-4187-98E1-3C885FF46F9D}"/>
    <cellStyle name="Normal 4 2 8 2 6" xfId="7435" xr:uid="{F34319CD-7773-46D1-AEF0-15092252ED0F}"/>
    <cellStyle name="Normal 4 2 8 3" xfId="2177" xr:uid="{00000000-0005-0000-0000-00000A000000}"/>
    <cellStyle name="Normal 4 2 8 3 2" xfId="5147" xr:uid="{F1375100-7BBD-4C8A-9E7C-8240594E49D9}"/>
    <cellStyle name="Normal 4 2 8 3 2 2" xfId="17110" xr:uid="{8B6E4753-895F-4D12-8BF2-3189523F6B4D}"/>
    <cellStyle name="Normal 4 2 8 3 2 3" xfId="23069" xr:uid="{BDEBB2AE-C955-4321-B95B-78972F92AF6A}"/>
    <cellStyle name="Normal 4 2 8 3 2 4" xfId="11127" xr:uid="{C32727E0-6793-4162-8DAE-8B735D6CBEDA}"/>
    <cellStyle name="Normal 4 2 8 3 3" xfId="14140" xr:uid="{7E044C34-E711-4967-B580-357B82BC28A1}"/>
    <cellStyle name="Normal 4 2 8 3 4" xfId="20099" xr:uid="{E94FF73A-3ADF-4E07-BE80-46D5EA8D9FBE}"/>
    <cellStyle name="Normal 4 2 8 3 5" xfId="8157" xr:uid="{BD4EA100-6869-4EDA-875D-F1C27EBDF7DD}"/>
    <cellStyle name="Normal 4 2 8 4" xfId="3703" xr:uid="{99C8CDD2-5ED6-46A6-9615-498D0917EAE6}"/>
    <cellStyle name="Normal 4 2 8 4 2" xfId="15666" xr:uid="{096C248E-59BE-42AE-B226-B54662617613}"/>
    <cellStyle name="Normal 4 2 8 4 3" xfId="21625" xr:uid="{CEF200C4-704A-48B6-BD71-D4B7DD943224}"/>
    <cellStyle name="Normal 4 2 8 4 4" xfId="9683" xr:uid="{16842CB5-1A78-4386-B0E0-CCE8C123E59D}"/>
    <cellStyle name="Normal 4 2 8 5" xfId="12696" xr:uid="{93534F41-1F4E-4DDD-9E45-954B01829371}"/>
    <cellStyle name="Normal 4 2 8 6" xfId="18655" xr:uid="{B6F28C85-380C-43F3-B1C2-945A35998141}"/>
    <cellStyle name="Normal 4 2 8 7" xfId="6713" xr:uid="{981F8E4A-EEB6-4D1F-A700-440916AA0CE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3" xfId="23094" xr:uid="{62BEDDF3-7498-42D5-B121-BC2534B9A29A}"/>
    <cellStyle name="Normal 4 2 9 2 2 4" xfId="11152" xr:uid="{AC76AC30-A4D0-40BC-A8E8-DEE9F2F3C0B3}"/>
    <cellStyle name="Normal 4 2 9 2 3" xfId="14165" xr:uid="{450DBD7D-055C-41D5-9C73-5071D6F0753C}"/>
    <cellStyle name="Normal 4 2 9 2 4" xfId="20124" xr:uid="{ABCF1D32-64E4-4369-AE6D-BF6F3C5EA841}"/>
    <cellStyle name="Normal 4 2 9 2 5" xfId="8182" xr:uid="{3BF25617-A254-4685-9A14-B7B3E579ABC7}"/>
    <cellStyle name="Normal 4 2 9 3" xfId="3728" xr:uid="{07FE6A6C-50C8-4433-8368-D1DA2C3FD8A3}"/>
    <cellStyle name="Normal 4 2 9 3 2" xfId="15691" xr:uid="{9BC364B5-5167-4F96-8883-AD4A810DC2F1}"/>
    <cellStyle name="Normal 4 2 9 3 3" xfId="21650" xr:uid="{A265F27C-5309-47C8-8680-8FA7FF38304D}"/>
    <cellStyle name="Normal 4 2 9 3 4" xfId="9708" xr:uid="{4DF85D0A-247D-47BC-9997-4102A206C7F7}"/>
    <cellStyle name="Normal 4 2 9 4" xfId="12721" xr:uid="{65B02297-09EA-4138-86E1-E173F095959B}"/>
    <cellStyle name="Normal 4 2 9 5" xfId="18680" xr:uid="{1E362E44-0FCC-48A4-9907-2AD93BAE5B67}"/>
    <cellStyle name="Normal 4 2 9 6" xfId="6738" xr:uid="{919ED044-916C-4D54-AA75-A5EA94F6CDA8}"/>
    <cellStyle name="Normal 4 3" xfId="57" xr:uid="{00000000-0005-0000-0000-000034000000}"/>
    <cellStyle name="Normal 4 3 10" xfId="12020" xr:uid="{51EA07BA-66A8-4D93-A283-1B9336A6E952}"/>
    <cellStyle name="Normal 4 3 11" xfId="17979" xr:uid="{ABC29EE9-FDE4-40F9-B4C3-0A37CD96285F}"/>
    <cellStyle name="Normal 4 3 12" xfId="6037" xr:uid="{B7F9244D-3BF0-4B91-9061-39FABB3F8077}"/>
    <cellStyle name="Normal 4 3 2" xfId="115" xr:uid="{00000000-0005-0000-0000-000034000000}"/>
    <cellStyle name="Normal 4 3 2 10" xfId="6095" xr:uid="{7B7DF4FF-E1C3-49DD-AFE3-69BC24FD6998}"/>
    <cellStyle name="Normal 4 3 2 2" xfId="231" xr:uid="{00000000-0005-0000-0000-000034000000}"/>
    <cellStyle name="Normal 4 3 2 2 2" xfId="579" xr:uid="{00000000-0005-0000-0000-000034000000}"/>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3" xfId="23637" xr:uid="{899CBF12-7C24-47C5-A944-45194E8597D5}"/>
    <cellStyle name="Normal 4 3 2 2 2 2 2 2 4" xfId="11695" xr:uid="{9CC3ED59-3C10-43A8-8D3E-A12D7883D8AD}"/>
    <cellStyle name="Normal 4 3 2 2 2 2 2 3" xfId="14708" xr:uid="{27E94BD4-F2D8-4B1E-9AE3-E45F647444FE}"/>
    <cellStyle name="Normal 4 3 2 2 2 2 2 4" xfId="20667" xr:uid="{04B756BF-E6E5-43E6-AB05-2B1D9E1F2B13}"/>
    <cellStyle name="Normal 4 3 2 2 2 2 2 5" xfId="8725" xr:uid="{927C9255-5115-4A55-8C51-FC9EE56091DD}"/>
    <cellStyle name="Normal 4 3 2 2 2 2 3" xfId="4271" xr:uid="{300B6EB2-917E-4F21-9906-7B2B060B92C3}"/>
    <cellStyle name="Normal 4 3 2 2 2 2 3 2" xfId="16234" xr:uid="{33F6ACD7-6F10-479D-87D5-B863E2E0A25A}"/>
    <cellStyle name="Normal 4 3 2 2 2 2 3 3" xfId="22193" xr:uid="{CDA2613C-AFD9-4F89-B040-C3BAA2F909C0}"/>
    <cellStyle name="Normal 4 3 2 2 2 2 3 4" xfId="10251" xr:uid="{A440C7C8-8311-4783-BD48-E8AC22264437}"/>
    <cellStyle name="Normal 4 3 2 2 2 2 4" xfId="13264" xr:uid="{C9693A3F-465E-43A5-966F-DB72EA4B97F8}"/>
    <cellStyle name="Normal 4 3 2 2 2 2 5" xfId="19223" xr:uid="{F31DD5FA-61FA-4371-B3A0-5E29C00EF6E8}"/>
    <cellStyle name="Normal 4 3 2 2 2 2 6" xfId="7281" xr:uid="{A1E60A52-869D-403A-873E-1F668E46B06A}"/>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3" xfId="22915" xr:uid="{50128533-1984-4DD2-8225-88CB78E1784C}"/>
    <cellStyle name="Normal 4 3 2 2 2 3 2 4" xfId="10973" xr:uid="{1EF531C1-3ED8-432B-8CB7-8FBDE12F846D}"/>
    <cellStyle name="Normal 4 3 2 2 2 3 3" xfId="13986" xr:uid="{F4732037-32EE-4E92-8F20-0969680C4A02}"/>
    <cellStyle name="Normal 4 3 2 2 2 3 4" xfId="19945" xr:uid="{9D8DB98B-5075-4A17-965E-556B5F708CF1}"/>
    <cellStyle name="Normal 4 3 2 2 2 3 5" xfId="8003" xr:uid="{0B893FE3-40CA-406D-BE89-8FF7EB5082D4}"/>
    <cellStyle name="Normal 4 3 2 2 2 4" xfId="3549" xr:uid="{61A725B2-B2C4-43DF-A8D5-3D404DD3DF11}"/>
    <cellStyle name="Normal 4 3 2 2 2 4 2" xfId="15512" xr:uid="{5A41C7BF-AB4B-492C-BBC1-6F0AFA80453D}"/>
    <cellStyle name="Normal 4 3 2 2 2 4 3" xfId="21471" xr:uid="{7D1BA373-4F10-481D-9BE0-DED089579AB3}"/>
    <cellStyle name="Normal 4 3 2 2 2 4 4" xfId="9529" xr:uid="{26642015-8436-4485-9360-A6D056CCC3B3}"/>
    <cellStyle name="Normal 4 3 2 2 2 5" xfId="12542" xr:uid="{B6AFB69D-1F03-426F-B71E-2012E24C2553}"/>
    <cellStyle name="Normal 4 3 2 2 2 6" xfId="18501" xr:uid="{A7B66DBA-3C08-4FDD-A430-EBE3C9784923}"/>
    <cellStyle name="Normal 4 3 2 2 2 7" xfId="6559" xr:uid="{D9235558-D57F-4715-830C-AA40FB33824C}"/>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3" xfId="23289" xr:uid="{B0EDD198-ED3D-4BC1-807D-853EDCFD2FCE}"/>
    <cellStyle name="Normal 4 3 2 2 3 2 2 4" xfId="11347" xr:uid="{F708B42C-E018-45EA-9CCF-1D49A3569F86}"/>
    <cellStyle name="Normal 4 3 2 2 3 2 3" xfId="14360" xr:uid="{6462DD47-8BF6-4F87-80BB-46593BA19C44}"/>
    <cellStyle name="Normal 4 3 2 2 3 2 4" xfId="20319" xr:uid="{C51ED8BC-0C0A-4555-B880-D7E3D0F48C73}"/>
    <cellStyle name="Normal 4 3 2 2 3 2 5" xfId="8377" xr:uid="{2B1BEC14-1448-4650-A67C-DA8DFE48E369}"/>
    <cellStyle name="Normal 4 3 2 2 3 3" xfId="3923" xr:uid="{F7C0DAD4-13A9-45B1-98BE-7DEC6593CDD3}"/>
    <cellStyle name="Normal 4 3 2 2 3 3 2" xfId="15886" xr:uid="{AECD24EA-EB58-48AB-A213-BA6B3D2A46C6}"/>
    <cellStyle name="Normal 4 3 2 2 3 3 3" xfId="21845" xr:uid="{EB8134C3-5B45-4DD6-8851-452F17C2790E}"/>
    <cellStyle name="Normal 4 3 2 2 3 3 4" xfId="9903" xr:uid="{5D89EE11-0E4A-4BF2-B1F4-620E95782D62}"/>
    <cellStyle name="Normal 4 3 2 2 3 4" xfId="12916" xr:uid="{DF203C72-CCAB-4D28-BB6D-EA256B6185BE}"/>
    <cellStyle name="Normal 4 3 2 2 3 5" xfId="18875" xr:uid="{8B95C0E8-130C-490F-9297-44D11BF0D922}"/>
    <cellStyle name="Normal 4 3 2 2 3 6" xfId="6933" xr:uid="{3DBF3A6A-D3C3-4294-B23C-ABBE49BCB810}"/>
    <cellStyle name="Normal 4 3 2 2 4" xfId="1675" xr:uid="{00000000-0005-0000-0000-000034000000}"/>
    <cellStyle name="Normal 4 3 2 2 4 2" xfId="4645" xr:uid="{2DEF01D3-D2AC-4E5E-8D11-38C6CF02E92D}"/>
    <cellStyle name="Normal 4 3 2 2 4 2 2" xfId="16608" xr:uid="{DADD99DD-CD00-43FF-9C3B-4C0BCDC79920}"/>
    <cellStyle name="Normal 4 3 2 2 4 2 3" xfId="22567" xr:uid="{DD5E6D1F-18E4-41DC-BBB9-BDBAD3140834}"/>
    <cellStyle name="Normal 4 3 2 2 4 2 4" xfId="10625" xr:uid="{7A4CFDEE-6554-4250-A667-6EF654E387BC}"/>
    <cellStyle name="Normal 4 3 2 2 4 3" xfId="13638" xr:uid="{20675188-0A4D-4626-B412-32D277B0B4E1}"/>
    <cellStyle name="Normal 4 3 2 2 4 4" xfId="19597" xr:uid="{7D419082-24D9-4751-ACCA-928FEF556580}"/>
    <cellStyle name="Normal 4 3 2 2 4 5" xfId="7655" xr:uid="{1835FBA6-F3EE-435D-A2B7-B55B8EC731D9}"/>
    <cellStyle name="Normal 4 3 2 2 5" xfId="3201" xr:uid="{4C5668D4-C0BC-47B2-8302-6B9BA3F49E2C}"/>
    <cellStyle name="Normal 4 3 2 2 5 2" xfId="15164" xr:uid="{6F6DAC38-26E3-4DA0-9D3E-4323A28A3A35}"/>
    <cellStyle name="Normal 4 3 2 2 5 3" xfId="21123" xr:uid="{26191096-BAD2-4BFA-88B3-E047AF2C9133}"/>
    <cellStyle name="Normal 4 3 2 2 5 4" xfId="9181" xr:uid="{3A246B13-3B27-42BA-B892-4A841A9AA515}"/>
    <cellStyle name="Normal 4 3 2 2 6" xfId="12194" xr:uid="{24A98ACB-ADE0-4F69-8F5E-133545B52908}"/>
    <cellStyle name="Normal 4 3 2 2 7" xfId="18153" xr:uid="{5CD9F787-1258-4F5D-9A7A-DF2F05C910A4}"/>
    <cellStyle name="Normal 4 3 2 2 8" xfId="6211" xr:uid="{7A7E8FDC-FCF5-4043-A7A1-4A74A21EDF31}"/>
    <cellStyle name="Normal 4 3 2 3" xfId="347" xr:uid="{00000000-0005-0000-0000-000034000000}"/>
    <cellStyle name="Normal 4 3 2 3 2" xfId="695" xr:uid="{00000000-0005-0000-0000-000034000000}"/>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3" xfId="23753" xr:uid="{932A9AA8-9207-4F78-A398-80B8CBE19E6C}"/>
    <cellStyle name="Normal 4 3 2 3 2 2 2 2 4" xfId="11811" xr:uid="{EE5E537E-A449-475B-A84F-098FB5218B5F}"/>
    <cellStyle name="Normal 4 3 2 3 2 2 2 3" xfId="14824" xr:uid="{2E83784D-BBC6-4604-AB18-619F0971882B}"/>
    <cellStyle name="Normal 4 3 2 3 2 2 2 4" xfId="20783" xr:uid="{0A77B595-C271-4023-AFBD-F3CB87317EDE}"/>
    <cellStyle name="Normal 4 3 2 3 2 2 2 5" xfId="8841" xr:uid="{757FB3F3-21C5-4E07-A240-DB0A0EF52271}"/>
    <cellStyle name="Normal 4 3 2 3 2 2 3" xfId="4387" xr:uid="{8EA7A37A-FDC7-41FF-9A3D-D768D1037255}"/>
    <cellStyle name="Normal 4 3 2 3 2 2 3 2" xfId="16350" xr:uid="{855597FB-C133-43C5-9324-F976BAE55DE9}"/>
    <cellStyle name="Normal 4 3 2 3 2 2 3 3" xfId="22309" xr:uid="{6729CD07-462D-4CF0-A7D1-8B41C5F16978}"/>
    <cellStyle name="Normal 4 3 2 3 2 2 3 4" xfId="10367" xr:uid="{84AD9C60-681B-4292-8024-1378132484C0}"/>
    <cellStyle name="Normal 4 3 2 3 2 2 4" xfId="13380" xr:uid="{612BE47E-08CD-472F-B788-E567838E239C}"/>
    <cellStyle name="Normal 4 3 2 3 2 2 5" xfId="19339" xr:uid="{92721069-8538-4C98-ABCB-25ECA32F2EFD}"/>
    <cellStyle name="Normal 4 3 2 3 2 2 6" xfId="7397" xr:uid="{9876552C-B3A7-4D14-B0F3-D3CE20521CF7}"/>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3" xfId="23031" xr:uid="{F7531070-3466-4ACF-9795-979E7A1071B0}"/>
    <cellStyle name="Normal 4 3 2 3 2 3 2 4" xfId="11089" xr:uid="{0F28790D-1AD0-4D5F-92ED-875E1EF4C95F}"/>
    <cellStyle name="Normal 4 3 2 3 2 3 3" xfId="14102" xr:uid="{99324EF5-63F6-4721-8598-0DB1B743074D}"/>
    <cellStyle name="Normal 4 3 2 3 2 3 4" xfId="20061" xr:uid="{A076578A-08A1-461D-B02A-CB3B2EDE23C3}"/>
    <cellStyle name="Normal 4 3 2 3 2 3 5" xfId="8119" xr:uid="{F65BA17D-EA70-4F09-9C1F-F3C02865B039}"/>
    <cellStyle name="Normal 4 3 2 3 2 4" xfId="3665" xr:uid="{F572C6B4-2107-4473-8574-D82C51C7F58E}"/>
    <cellStyle name="Normal 4 3 2 3 2 4 2" xfId="15628" xr:uid="{DE4B5484-1CDA-45B5-8C1D-ECCCB44D0253}"/>
    <cellStyle name="Normal 4 3 2 3 2 4 3" xfId="21587" xr:uid="{60E4BFFD-8D6B-46FD-A141-C770BA72A96C}"/>
    <cellStyle name="Normal 4 3 2 3 2 4 4" xfId="9645" xr:uid="{6B6A1EE0-9464-408B-99C9-9819C9AB30E0}"/>
    <cellStyle name="Normal 4 3 2 3 2 5" xfId="12658" xr:uid="{89CF966E-0C80-4971-B1B1-3C3889A967B9}"/>
    <cellStyle name="Normal 4 3 2 3 2 6" xfId="18617" xr:uid="{18727A79-D156-4238-A81C-05C52E043802}"/>
    <cellStyle name="Normal 4 3 2 3 2 7" xfId="6675" xr:uid="{0D4CB08B-1BB0-42FE-A77B-D0C49ACD535E}"/>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3" xfId="23405" xr:uid="{F63CD875-2723-47AA-BCA1-48CB5871AD2E}"/>
    <cellStyle name="Normal 4 3 2 3 3 2 2 4" xfId="11463" xr:uid="{C4FFD47E-40FE-478C-98F7-B0B18189E208}"/>
    <cellStyle name="Normal 4 3 2 3 3 2 3" xfId="14476" xr:uid="{02315236-3216-4839-8B69-D94111D2093E}"/>
    <cellStyle name="Normal 4 3 2 3 3 2 4" xfId="20435" xr:uid="{99A1B5AD-3A9A-4062-BE40-FB0B3882160C}"/>
    <cellStyle name="Normal 4 3 2 3 3 2 5" xfId="8493" xr:uid="{6041A802-1E29-4B2D-8113-992186A1F1A2}"/>
    <cellStyle name="Normal 4 3 2 3 3 3" xfId="4039" xr:uid="{08A986E7-0A1D-4CF4-B173-F87F9049A2AE}"/>
    <cellStyle name="Normal 4 3 2 3 3 3 2" xfId="16002" xr:uid="{65464A8F-0F61-4478-BBAA-1596DA2F49A9}"/>
    <cellStyle name="Normal 4 3 2 3 3 3 3" xfId="21961" xr:uid="{666DAAA2-108C-4227-A247-474F22F034C3}"/>
    <cellStyle name="Normal 4 3 2 3 3 3 4" xfId="10019" xr:uid="{59101B9B-2FC8-4575-81FB-155A7A922D01}"/>
    <cellStyle name="Normal 4 3 2 3 3 4" xfId="13032" xr:uid="{CF5B3067-D9FF-4E96-826F-47E53203828A}"/>
    <cellStyle name="Normal 4 3 2 3 3 5" xfId="18991" xr:uid="{032BC549-19B0-43F4-904A-0F955A73F4B3}"/>
    <cellStyle name="Normal 4 3 2 3 3 6" xfId="7049" xr:uid="{1FED26EC-45D7-4B42-9ED7-7DFB6DF0B423}"/>
    <cellStyle name="Normal 4 3 2 3 4" xfId="1791" xr:uid="{00000000-0005-0000-0000-000034000000}"/>
    <cellStyle name="Normal 4 3 2 3 4 2" xfId="4761" xr:uid="{6776AE8A-4E4E-420A-A840-4E89C5CCCEAA}"/>
    <cellStyle name="Normal 4 3 2 3 4 2 2" xfId="16724" xr:uid="{E21BF81C-1739-4305-B0E0-F4169796E2AC}"/>
    <cellStyle name="Normal 4 3 2 3 4 2 3" xfId="22683" xr:uid="{CD41CEAF-5661-454E-8398-D7C62C5AB207}"/>
    <cellStyle name="Normal 4 3 2 3 4 2 4" xfId="10741" xr:uid="{EF096880-49E2-4F1F-B146-562A0AD9650E}"/>
    <cellStyle name="Normal 4 3 2 3 4 3" xfId="13754" xr:uid="{A8B4C2A3-4B0C-4C20-B5C4-FDBE2621EA81}"/>
    <cellStyle name="Normal 4 3 2 3 4 4" xfId="19713" xr:uid="{B4732BA1-B448-4CD6-900A-174DDACA41B0}"/>
    <cellStyle name="Normal 4 3 2 3 4 5" xfId="7771" xr:uid="{0E3C1CF7-0C7C-4145-9F0E-9975BF6429C7}"/>
    <cellStyle name="Normal 4 3 2 3 5" xfId="3317" xr:uid="{067088E9-B571-4B1F-90CD-60267ACEA286}"/>
    <cellStyle name="Normal 4 3 2 3 5 2" xfId="15280" xr:uid="{9B2C7D00-B92B-49A5-9050-C7F0788FF558}"/>
    <cellStyle name="Normal 4 3 2 3 5 3" xfId="21239" xr:uid="{9510A551-80A9-4939-81C1-DFE9CD8FBF7A}"/>
    <cellStyle name="Normal 4 3 2 3 5 4" xfId="9297" xr:uid="{1F08B6F3-A02A-440A-B388-647F1E92E4D8}"/>
    <cellStyle name="Normal 4 3 2 3 6" xfId="12310" xr:uid="{3BD8D424-EA5C-4B0A-A47A-E3872A09D026}"/>
    <cellStyle name="Normal 4 3 2 3 7" xfId="18269" xr:uid="{39C142A6-7716-4D1C-AF4D-D69BD0BB954B}"/>
    <cellStyle name="Normal 4 3 2 3 8" xfId="6327" xr:uid="{6846658E-964C-4BE6-9325-27F4B3877991}"/>
    <cellStyle name="Normal 4 3 2 4" xfId="463" xr:uid="{00000000-0005-0000-0000-000034000000}"/>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3" xfId="23521" xr:uid="{0B2440F2-42EA-4509-AA4C-2E300BD1D583}"/>
    <cellStyle name="Normal 4 3 2 4 2 2 2 4" xfId="11579" xr:uid="{C5AD6470-A555-4B3D-ABA0-813696A0D550}"/>
    <cellStyle name="Normal 4 3 2 4 2 2 3" xfId="14592" xr:uid="{3910E71B-E277-449D-B7A0-C1BFE89627A8}"/>
    <cellStyle name="Normal 4 3 2 4 2 2 4" xfId="20551" xr:uid="{F9EA439A-D6DE-4584-933A-6D51794AAF3E}"/>
    <cellStyle name="Normal 4 3 2 4 2 2 5" xfId="8609" xr:uid="{A3095E9A-1918-48B1-B472-F0255D26014B}"/>
    <cellStyle name="Normal 4 3 2 4 2 3" xfId="4155" xr:uid="{CF9DC06C-80F0-4C52-B92C-BEF75DCC3A0F}"/>
    <cellStyle name="Normal 4 3 2 4 2 3 2" xfId="16118" xr:uid="{C21558F3-8407-40F0-97CB-1059DF90CFAF}"/>
    <cellStyle name="Normal 4 3 2 4 2 3 3" xfId="22077" xr:uid="{D86A2E25-5C14-4671-8CCB-E93A437D18C9}"/>
    <cellStyle name="Normal 4 3 2 4 2 3 4" xfId="10135" xr:uid="{90BE8D51-5C8F-4932-9F38-CCBBF90B7774}"/>
    <cellStyle name="Normal 4 3 2 4 2 4" xfId="13148" xr:uid="{A13F4F74-5626-460B-AD7C-5B0D73DEF21E}"/>
    <cellStyle name="Normal 4 3 2 4 2 5" xfId="19107" xr:uid="{A4756658-151C-4CD6-A2B9-276D41625CCE}"/>
    <cellStyle name="Normal 4 3 2 4 2 6" xfId="7165" xr:uid="{FE088B9B-0485-4619-8BF5-8FFED9901D84}"/>
    <cellStyle name="Normal 4 3 2 4 3" xfId="1907" xr:uid="{00000000-0005-0000-0000-000034000000}"/>
    <cellStyle name="Normal 4 3 2 4 3 2" xfId="4877" xr:uid="{602DA56C-577B-40E7-8772-BF785B13C0BD}"/>
    <cellStyle name="Normal 4 3 2 4 3 2 2" xfId="16840" xr:uid="{4EA7DF43-A460-4595-A934-3D60C089E91B}"/>
    <cellStyle name="Normal 4 3 2 4 3 2 3" xfId="22799" xr:uid="{5EE7DC3A-7721-40F8-A375-7B2F5E61FB0A}"/>
    <cellStyle name="Normal 4 3 2 4 3 2 4" xfId="10857" xr:uid="{C5DDB081-5EDB-4311-B55A-406A29B03757}"/>
    <cellStyle name="Normal 4 3 2 4 3 3" xfId="13870" xr:uid="{D001AD39-58BB-4FE7-B208-598C47A7D04D}"/>
    <cellStyle name="Normal 4 3 2 4 3 4" xfId="19829" xr:uid="{96D90ED4-4470-460C-BB41-BC37AF2FDC12}"/>
    <cellStyle name="Normal 4 3 2 4 3 5" xfId="7887" xr:uid="{D0C8BFF2-534C-433B-B3BE-6E68F428DB1E}"/>
    <cellStyle name="Normal 4 3 2 4 4" xfId="3433" xr:uid="{E85CA747-83AF-4CE5-8B98-412BD5F32466}"/>
    <cellStyle name="Normal 4 3 2 4 4 2" xfId="15396" xr:uid="{DEB0A2E9-C4F6-4334-9729-2700499C691F}"/>
    <cellStyle name="Normal 4 3 2 4 4 3" xfId="21355" xr:uid="{570691F8-436A-4F6B-A89B-98CCA199750F}"/>
    <cellStyle name="Normal 4 3 2 4 4 4" xfId="9413" xr:uid="{3DF89A92-A8F7-471E-B0FE-180B86376640}"/>
    <cellStyle name="Normal 4 3 2 4 5" xfId="12426" xr:uid="{3FAFDDD2-1923-4B27-9F62-CB7E8F29F68E}"/>
    <cellStyle name="Normal 4 3 2 4 6" xfId="18385" xr:uid="{F7B36E0E-EF15-4F51-B8C8-CAC00385516B}"/>
    <cellStyle name="Normal 4 3 2 4 7" xfId="6443" xr:uid="{497CC671-5B7A-4AA7-9CF3-27A2D66F8E26}"/>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3" xfId="23173" xr:uid="{518E9365-6960-4762-94BE-FDABFDA9B544}"/>
    <cellStyle name="Normal 4 3 2 5 2 2 4" xfId="11231" xr:uid="{73B89064-33A8-465D-A7FB-8752086A3BEA}"/>
    <cellStyle name="Normal 4 3 2 5 2 3" xfId="14244" xr:uid="{B16A21E4-7BD8-4CA9-8698-11577A10AE60}"/>
    <cellStyle name="Normal 4 3 2 5 2 4" xfId="20203" xr:uid="{A4752EE3-4CD7-4A4E-9787-DAAAB08279CB}"/>
    <cellStyle name="Normal 4 3 2 5 2 5" xfId="8261" xr:uid="{47A49155-F4B5-4CA0-8CAC-891795B473F9}"/>
    <cellStyle name="Normal 4 3 2 5 3" xfId="3807" xr:uid="{8511180F-8615-4EE6-9BA4-8F4AD2F83D98}"/>
    <cellStyle name="Normal 4 3 2 5 3 2" xfId="15770" xr:uid="{12B126FA-AD73-4E40-93DF-3DA5DF261F9E}"/>
    <cellStyle name="Normal 4 3 2 5 3 3" xfId="21729" xr:uid="{CA04064F-BAAF-4024-9866-52A2E67F152C}"/>
    <cellStyle name="Normal 4 3 2 5 3 4" xfId="9787" xr:uid="{E9AD37AB-9746-449F-A3EA-73ED6BBDF8A5}"/>
    <cellStyle name="Normal 4 3 2 5 4" xfId="12800" xr:uid="{980C6E1F-B995-42BA-8B7D-B09873797ECB}"/>
    <cellStyle name="Normal 4 3 2 5 5" xfId="18759" xr:uid="{16CFEC39-EE45-4DDC-B310-3AF44017991D}"/>
    <cellStyle name="Normal 4 3 2 5 6" xfId="6817" xr:uid="{5F020D18-8342-403C-9A3D-CF4C0F813302}"/>
    <cellStyle name="Normal 4 3 2 6" xfId="1559" xr:uid="{00000000-0005-0000-0000-000034000000}"/>
    <cellStyle name="Normal 4 3 2 6 2" xfId="4529" xr:uid="{65A79A66-526C-4C38-A883-8E572AFEFBBB}"/>
    <cellStyle name="Normal 4 3 2 6 2 2" xfId="16492" xr:uid="{4692873C-5168-441F-854A-C69EB2FC9543}"/>
    <cellStyle name="Normal 4 3 2 6 2 3" xfId="22451" xr:uid="{9ABE9F3B-8368-4589-AC4C-ECDF24B0BA12}"/>
    <cellStyle name="Normal 4 3 2 6 2 4" xfId="10509" xr:uid="{E722B3CB-7FFA-4F92-ADC4-6547EC680658}"/>
    <cellStyle name="Normal 4 3 2 6 3" xfId="13522" xr:uid="{01C77A5D-AB5B-45A6-927B-8ADC88180AD5}"/>
    <cellStyle name="Normal 4 3 2 6 4" xfId="19481" xr:uid="{9698046D-4DDC-4F9F-918E-F65FBDF3E965}"/>
    <cellStyle name="Normal 4 3 2 6 5" xfId="7539" xr:uid="{1713188F-11A4-44F4-9EB1-CF62F32107B6}"/>
    <cellStyle name="Normal 4 3 2 7" xfId="3085" xr:uid="{1B60CD7E-88BD-4F77-BEF2-15158A4B783B}"/>
    <cellStyle name="Normal 4 3 2 7 2" xfId="15048" xr:uid="{78E147AD-E91D-4124-828A-ABF728043EED}"/>
    <cellStyle name="Normal 4 3 2 7 3" xfId="21007" xr:uid="{1D3FA5EE-6DAF-4B74-82A4-8EF14763E0CD}"/>
    <cellStyle name="Normal 4 3 2 7 4" xfId="9065" xr:uid="{4B972941-5A59-4D89-8B9E-6B914DBCA51B}"/>
    <cellStyle name="Normal 4 3 2 8" xfId="12078" xr:uid="{FCA4249E-72D9-426A-9B65-976568A344A4}"/>
    <cellStyle name="Normal 4 3 2 9" xfId="18037" xr:uid="{65A43C19-7073-493A-9953-CB2204261144}"/>
    <cellStyle name="Normal 4 3 3" xfId="173" xr:uid="{00000000-0005-0000-0000-000034000000}"/>
    <cellStyle name="Normal 4 3 3 2" xfId="521" xr:uid="{00000000-0005-0000-0000-000034000000}"/>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3" xfId="23579" xr:uid="{D2EF0D81-A50D-4F1B-8546-7C67A1D8C8DF}"/>
    <cellStyle name="Normal 4 3 3 2 2 2 2 4" xfId="11637" xr:uid="{E06F4B61-6FD1-4315-BB1A-754D816C23BC}"/>
    <cellStyle name="Normal 4 3 3 2 2 2 3" xfId="14650" xr:uid="{EBEE5847-DF20-4276-9271-7B09A217C7A6}"/>
    <cellStyle name="Normal 4 3 3 2 2 2 4" xfId="20609" xr:uid="{945B1E92-BB24-4712-9564-8528CB6E1C5D}"/>
    <cellStyle name="Normal 4 3 3 2 2 2 5" xfId="8667" xr:uid="{EB43623F-DA36-4C62-9B56-F06D4E592E36}"/>
    <cellStyle name="Normal 4 3 3 2 2 3" xfId="4213" xr:uid="{2E0F9A35-3E30-4CA7-AA45-1DC2B716070E}"/>
    <cellStyle name="Normal 4 3 3 2 2 3 2" xfId="16176" xr:uid="{8C1E557E-E654-4C6C-9D9C-224874D70ED4}"/>
    <cellStyle name="Normal 4 3 3 2 2 3 3" xfId="22135" xr:uid="{D3A53A69-889C-4F28-806C-574DFC4009FF}"/>
    <cellStyle name="Normal 4 3 3 2 2 3 4" xfId="10193" xr:uid="{D41A89D8-5619-4BED-B659-98C9D57CD51C}"/>
    <cellStyle name="Normal 4 3 3 2 2 4" xfId="13206" xr:uid="{73A131C5-6FBB-42DF-BA3B-9863A4D986F4}"/>
    <cellStyle name="Normal 4 3 3 2 2 5" xfId="19165" xr:uid="{0AA9A29E-01D5-49DB-95C0-97F3F74301FE}"/>
    <cellStyle name="Normal 4 3 3 2 2 6" xfId="7223" xr:uid="{7ACF9CCE-23E5-4CAB-8E03-B1D3ADB7DF24}"/>
    <cellStyle name="Normal 4 3 3 2 3" xfId="1965" xr:uid="{00000000-0005-0000-0000-000034000000}"/>
    <cellStyle name="Normal 4 3 3 2 3 2" xfId="4935" xr:uid="{981453DD-0D1E-47B7-A292-D9885973AC7F}"/>
    <cellStyle name="Normal 4 3 3 2 3 2 2" xfId="16898" xr:uid="{4FAE2F59-788F-4DE9-AF50-6ED328176C24}"/>
    <cellStyle name="Normal 4 3 3 2 3 2 3" xfId="22857" xr:uid="{FCA55AE0-ECAF-4BF5-9FEC-9384ADB2569D}"/>
    <cellStyle name="Normal 4 3 3 2 3 2 4" xfId="10915" xr:uid="{B2ED8390-A62E-46BC-9C7A-511FE5B5ED0A}"/>
    <cellStyle name="Normal 4 3 3 2 3 3" xfId="13928" xr:uid="{0C76D7B0-F321-46C9-AB05-1E5454E325F5}"/>
    <cellStyle name="Normal 4 3 3 2 3 4" xfId="19887" xr:uid="{AFB740FC-5A9F-4E61-B2C0-F4075174260F}"/>
    <cellStyle name="Normal 4 3 3 2 3 5" xfId="7945" xr:uid="{13E1E36E-D4CD-40C2-8B52-D1643708BFF0}"/>
    <cellStyle name="Normal 4 3 3 2 4" xfId="3491" xr:uid="{9A281187-9DCD-46C1-B9E0-90F76B343684}"/>
    <cellStyle name="Normal 4 3 3 2 4 2" xfId="15454" xr:uid="{929CCAEB-82C8-43B4-B85A-AA6F70667684}"/>
    <cellStyle name="Normal 4 3 3 2 4 3" xfId="21413" xr:uid="{63F2C0E0-1534-4B53-96E9-747C5C05FAEB}"/>
    <cellStyle name="Normal 4 3 3 2 4 4" xfId="9471" xr:uid="{8517BFCC-2139-4D7F-A5C0-AFCC1A3786BD}"/>
    <cellStyle name="Normal 4 3 3 2 5" xfId="12484" xr:uid="{66C6A27F-CF73-4972-B38E-7103094C1DAC}"/>
    <cellStyle name="Normal 4 3 3 2 6" xfId="18443" xr:uid="{1FADB6D9-727A-4F19-8607-EC4BEB083CF5}"/>
    <cellStyle name="Normal 4 3 3 2 7" xfId="6501" xr:uid="{BB5AD7C9-5FED-4F39-A824-7A90690C52CA}"/>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3" xfId="23231" xr:uid="{74B7CF51-9A72-4BC6-AC27-57D1FAB36C58}"/>
    <cellStyle name="Normal 4 3 3 3 2 2 4" xfId="11289" xr:uid="{3C53F6F3-6B24-48F0-BB92-4149CFB851A0}"/>
    <cellStyle name="Normal 4 3 3 3 2 3" xfId="14302" xr:uid="{438474FD-0365-4BC0-A78A-D4C4AC83CED0}"/>
    <cellStyle name="Normal 4 3 3 3 2 4" xfId="20261" xr:uid="{EFA52EDC-2417-42A7-94D8-0692D59AB941}"/>
    <cellStyle name="Normal 4 3 3 3 2 5" xfId="8319" xr:uid="{81C4C64D-FC7A-4290-99B1-77D743FEA372}"/>
    <cellStyle name="Normal 4 3 3 3 3" xfId="3865" xr:uid="{510C8794-DFF7-4910-B99F-D0A2BB5D0561}"/>
    <cellStyle name="Normal 4 3 3 3 3 2" xfId="15828" xr:uid="{005D7DF8-B130-464D-ADDC-109B6F6605D6}"/>
    <cellStyle name="Normal 4 3 3 3 3 3" xfId="21787" xr:uid="{28A7FD19-88C6-4756-A2AB-2D5725CAC002}"/>
    <cellStyle name="Normal 4 3 3 3 3 4" xfId="9845" xr:uid="{B22526A9-2879-4FFC-90B3-F94033A5920B}"/>
    <cellStyle name="Normal 4 3 3 3 4" xfId="12858" xr:uid="{66B10E8E-A0A2-4150-A84F-2C34CAFA31CF}"/>
    <cellStyle name="Normal 4 3 3 3 5" xfId="18817" xr:uid="{E5ED86F2-F3DC-4A6B-BC65-14FF562FF504}"/>
    <cellStyle name="Normal 4 3 3 3 6" xfId="6875" xr:uid="{0E6D7F89-428D-4FEA-BED1-C69A00202C38}"/>
    <cellStyle name="Normal 4 3 3 4" xfId="1617" xr:uid="{00000000-0005-0000-0000-000034000000}"/>
    <cellStyle name="Normal 4 3 3 4 2" xfId="4587" xr:uid="{21B6369C-7745-4887-B5F6-8D12150FC31B}"/>
    <cellStyle name="Normal 4 3 3 4 2 2" xfId="16550" xr:uid="{B8B0220F-3469-41EE-A184-228C6780A94F}"/>
    <cellStyle name="Normal 4 3 3 4 2 3" xfId="22509" xr:uid="{2DA8D502-78FE-4B10-9095-1C3453735B20}"/>
    <cellStyle name="Normal 4 3 3 4 2 4" xfId="10567" xr:uid="{7D0C2FEA-B8E6-432E-A939-68C5CEE107E2}"/>
    <cellStyle name="Normal 4 3 3 4 3" xfId="13580" xr:uid="{305EB10D-CA13-44F3-B89C-E6390FCEAA65}"/>
    <cellStyle name="Normal 4 3 3 4 4" xfId="19539" xr:uid="{765D5684-0D7F-4D29-84CE-69784F7E2DB7}"/>
    <cellStyle name="Normal 4 3 3 4 5" xfId="7597" xr:uid="{E4170F05-614E-405D-A9F7-0276353831DD}"/>
    <cellStyle name="Normal 4 3 3 5" xfId="3143" xr:uid="{CCD5E56D-65F7-49FE-B329-6ABF0CAB80D1}"/>
    <cellStyle name="Normal 4 3 3 5 2" xfId="15106" xr:uid="{F4C88E2C-A0B3-4752-8655-678EC4EEBF3E}"/>
    <cellStyle name="Normal 4 3 3 5 3" xfId="21065" xr:uid="{E4248702-56AC-43FA-B6FD-526312743821}"/>
    <cellStyle name="Normal 4 3 3 5 4" xfId="9123" xr:uid="{6D2A89F3-9C18-4A55-9B33-C95398F824E5}"/>
    <cellStyle name="Normal 4 3 3 6" xfId="12136" xr:uid="{A8441F7A-2E2A-4F6C-B58F-341E98C26279}"/>
    <cellStyle name="Normal 4 3 3 7" xfId="18095" xr:uid="{3173F25E-71D6-4E82-9787-8DF3DB89481E}"/>
    <cellStyle name="Normal 4 3 3 8" xfId="6153" xr:uid="{D75ACE9A-F2BE-40E3-A185-F0C8C0279D0B}"/>
    <cellStyle name="Normal 4 3 4" xfId="289" xr:uid="{00000000-0005-0000-0000-000034000000}"/>
    <cellStyle name="Normal 4 3 4 2" xfId="637" xr:uid="{00000000-0005-0000-0000-000034000000}"/>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3" xfId="23695" xr:uid="{CC9CB050-4351-4932-B15D-A6E243F4D37B}"/>
    <cellStyle name="Normal 4 3 4 2 2 2 2 4" xfId="11753" xr:uid="{DF100B38-BE82-4305-875E-92023E0FCDFE}"/>
    <cellStyle name="Normal 4 3 4 2 2 2 3" xfId="14766" xr:uid="{4EBC7392-9F90-46FB-9DD2-0D9C424E9659}"/>
    <cellStyle name="Normal 4 3 4 2 2 2 4" xfId="20725" xr:uid="{F400DDA8-F244-40CA-9694-0A429A400051}"/>
    <cellStyle name="Normal 4 3 4 2 2 2 5" xfId="8783" xr:uid="{01877294-C5D7-4F5D-A903-F559690C5FCF}"/>
    <cellStyle name="Normal 4 3 4 2 2 3" xfId="4329" xr:uid="{2A1E1EAD-5673-434E-BD45-25EFDC9ACAAE}"/>
    <cellStyle name="Normal 4 3 4 2 2 3 2" xfId="16292" xr:uid="{76C37A41-B16C-44E1-B860-B63A039BDCC9}"/>
    <cellStyle name="Normal 4 3 4 2 2 3 3" xfId="22251" xr:uid="{4E98080F-8A07-417F-9EF8-CF11C0A964A8}"/>
    <cellStyle name="Normal 4 3 4 2 2 3 4" xfId="10309" xr:uid="{F817CB9C-4485-453F-9700-4BEC00DF80BA}"/>
    <cellStyle name="Normal 4 3 4 2 2 4" xfId="13322" xr:uid="{56D489B4-3116-47EC-9F14-DF07E7D8AB74}"/>
    <cellStyle name="Normal 4 3 4 2 2 5" xfId="19281" xr:uid="{4FD9C984-39BB-4979-89CE-A65F79F73F4D}"/>
    <cellStyle name="Normal 4 3 4 2 2 6" xfId="7339" xr:uid="{BF3C66DE-1803-4C6C-8968-45F2AEAAA15D}"/>
    <cellStyle name="Normal 4 3 4 2 3" xfId="2081" xr:uid="{00000000-0005-0000-0000-000034000000}"/>
    <cellStyle name="Normal 4 3 4 2 3 2" xfId="5051" xr:uid="{0F9E0162-7570-42FC-835D-B4C3768F1DF8}"/>
    <cellStyle name="Normal 4 3 4 2 3 2 2" xfId="17014" xr:uid="{DC57FFDC-C6EE-43FF-9C4C-4ACFA65F4E61}"/>
    <cellStyle name="Normal 4 3 4 2 3 2 3" xfId="22973" xr:uid="{ACCFF6FA-4EF1-480C-A0CF-2FC31F4B1861}"/>
    <cellStyle name="Normal 4 3 4 2 3 2 4" xfId="11031" xr:uid="{D9E044BC-D279-48BB-B768-5345F004A185}"/>
    <cellStyle name="Normal 4 3 4 2 3 3" xfId="14044" xr:uid="{1D41FABB-E626-4DD7-9C48-384834DBB384}"/>
    <cellStyle name="Normal 4 3 4 2 3 4" xfId="20003" xr:uid="{137C638C-6CD0-4CDC-BA7E-559C1589CE40}"/>
    <cellStyle name="Normal 4 3 4 2 3 5" xfId="8061" xr:uid="{95BC26ED-A5FF-4222-B386-3ED2C95B485F}"/>
    <cellStyle name="Normal 4 3 4 2 4" xfId="3607" xr:uid="{A9429703-C155-4AB4-A477-01EEB0D27722}"/>
    <cellStyle name="Normal 4 3 4 2 4 2" xfId="15570" xr:uid="{53B5D331-7209-4117-BAC1-BF2CC5B13DE4}"/>
    <cellStyle name="Normal 4 3 4 2 4 3" xfId="21529" xr:uid="{980A2291-811D-408A-A8AB-4F735C851245}"/>
    <cellStyle name="Normal 4 3 4 2 4 4" xfId="9587" xr:uid="{9FB4E6CD-38B2-47F9-9CDE-FB7313455B95}"/>
    <cellStyle name="Normal 4 3 4 2 5" xfId="12600" xr:uid="{8A779B4E-C6F0-49E7-8EA3-4FCBE0D63787}"/>
    <cellStyle name="Normal 4 3 4 2 6" xfId="18559" xr:uid="{0793741B-3DC3-40D3-914E-6F2F0B4BA886}"/>
    <cellStyle name="Normal 4 3 4 2 7" xfId="6617" xr:uid="{165BC005-D33C-4AB7-9DF2-8585C7AB49F8}"/>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3" xfId="23347" xr:uid="{AB626C59-7019-4FFC-8857-FFFE7D0C655B}"/>
    <cellStyle name="Normal 4 3 4 3 2 2 4" xfId="11405" xr:uid="{F4F2E3F7-A232-4645-8029-64D9865FAE0D}"/>
    <cellStyle name="Normal 4 3 4 3 2 3" xfId="14418" xr:uid="{F780358E-9466-4CB9-8414-984E9802048E}"/>
    <cellStyle name="Normal 4 3 4 3 2 4" xfId="20377" xr:uid="{39F5242D-E17B-48B5-8A38-B6CBA313C2F7}"/>
    <cellStyle name="Normal 4 3 4 3 2 5" xfId="8435" xr:uid="{F2E9E546-84F7-4DE9-92CC-63F1B11983E3}"/>
    <cellStyle name="Normal 4 3 4 3 3" xfId="3981" xr:uid="{C73B506B-E558-4F5C-AE4B-1FC19B72D20F}"/>
    <cellStyle name="Normal 4 3 4 3 3 2" xfId="15944" xr:uid="{21FA8F00-354D-4016-BC95-DC596A30781E}"/>
    <cellStyle name="Normal 4 3 4 3 3 3" xfId="21903" xr:uid="{905362A0-70CB-4AB1-9B5C-6E9F33DD74D8}"/>
    <cellStyle name="Normal 4 3 4 3 3 4" xfId="9961" xr:uid="{AB92BC2E-8EFE-49B3-A1FE-AF7ADB88EA50}"/>
    <cellStyle name="Normal 4 3 4 3 4" xfId="12974" xr:uid="{B855C200-1B61-45A1-BF33-5D112ED78D49}"/>
    <cellStyle name="Normal 4 3 4 3 5" xfId="18933" xr:uid="{856492AF-0AD1-44BC-BCBA-2592655273C1}"/>
    <cellStyle name="Normal 4 3 4 3 6" xfId="6991" xr:uid="{FF54FC42-5D18-479D-8A3E-CED9E00829ED}"/>
    <cellStyle name="Normal 4 3 4 4" xfId="1733" xr:uid="{00000000-0005-0000-0000-000034000000}"/>
    <cellStyle name="Normal 4 3 4 4 2" xfId="4703" xr:uid="{A4BF412E-9FE3-48E0-B15C-AD287A77CDFD}"/>
    <cellStyle name="Normal 4 3 4 4 2 2" xfId="16666" xr:uid="{A5E2985E-0641-4FD1-B4C5-2BD373D65067}"/>
    <cellStyle name="Normal 4 3 4 4 2 3" xfId="22625" xr:uid="{1223E90F-F1F5-44C5-9F11-4535EE52912A}"/>
    <cellStyle name="Normal 4 3 4 4 2 4" xfId="10683" xr:uid="{1ACF5CC4-083D-414F-B995-96F12AE00620}"/>
    <cellStyle name="Normal 4 3 4 4 3" xfId="13696" xr:uid="{960843F2-6EAB-4F13-94B3-235A3DA78D53}"/>
    <cellStyle name="Normal 4 3 4 4 4" xfId="19655" xr:uid="{5778EF20-A24C-4F2D-9074-F51E83BE5958}"/>
    <cellStyle name="Normal 4 3 4 4 5" xfId="7713" xr:uid="{705282CF-7DAF-49A5-A73D-C7FC4195D582}"/>
    <cellStyle name="Normal 4 3 4 5" xfId="3259" xr:uid="{4FA6A11D-DE17-400F-8470-BF2CFC658BBA}"/>
    <cellStyle name="Normal 4 3 4 5 2" xfId="15222" xr:uid="{031DB221-0A85-4A48-A249-F37099A0C3AF}"/>
    <cellStyle name="Normal 4 3 4 5 3" xfId="21181" xr:uid="{63DAABB6-5025-430A-B0ED-FA9CA8BFF2D5}"/>
    <cellStyle name="Normal 4 3 4 5 4" xfId="9239" xr:uid="{1F155F02-DB83-4D2B-B5CD-4A673278C25D}"/>
    <cellStyle name="Normal 4 3 4 6" xfId="12252" xr:uid="{8B08E046-41CA-451F-98D4-CC7BE262DA96}"/>
    <cellStyle name="Normal 4 3 4 7" xfId="18211" xr:uid="{C095EA9B-DCD2-423C-A13C-613D4CFEE9AD}"/>
    <cellStyle name="Normal 4 3 4 8" xfId="6269" xr:uid="{83D818AF-CEF0-4077-871F-2ED0CCEEB8FC}"/>
    <cellStyle name="Normal 4 3 5" xfId="405" xr:uid="{00000000-0005-0000-0000-000034000000}"/>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3" xfId="23463" xr:uid="{827A8AE9-BF59-42A6-A2F5-4449329239FF}"/>
    <cellStyle name="Normal 4 3 5 2 2 2 4" xfId="11521" xr:uid="{75827998-0B79-4CA2-AB66-EB42BA312813}"/>
    <cellStyle name="Normal 4 3 5 2 2 3" xfId="14534" xr:uid="{97489A88-834C-4DC6-AC5E-8FCFADD2AC0E}"/>
    <cellStyle name="Normal 4 3 5 2 2 4" xfId="20493" xr:uid="{2B71297D-41F1-468F-A560-8C6BC32BAD4D}"/>
    <cellStyle name="Normal 4 3 5 2 2 5" xfId="8551" xr:uid="{FFD7CD56-D5D0-41DF-B3F2-488861033678}"/>
    <cellStyle name="Normal 4 3 5 2 3" xfId="4097" xr:uid="{6CB15AE4-7E66-4FC2-AC41-3700323E4780}"/>
    <cellStyle name="Normal 4 3 5 2 3 2" xfId="16060" xr:uid="{0C70D680-D516-4CB1-8069-0C6A44D3A611}"/>
    <cellStyle name="Normal 4 3 5 2 3 3" xfId="22019" xr:uid="{149CA0B1-3D3D-42A6-824C-273DF5674CB0}"/>
    <cellStyle name="Normal 4 3 5 2 3 4" xfId="10077" xr:uid="{EB346CCE-439A-4E4B-951F-06E25CB9AF88}"/>
    <cellStyle name="Normal 4 3 5 2 4" xfId="13090" xr:uid="{C75F38F3-98D0-4F6F-ADBE-F5FF6428A0F9}"/>
    <cellStyle name="Normal 4 3 5 2 5" xfId="19049" xr:uid="{F13504F4-4757-4EA9-A695-9F1B33A495E7}"/>
    <cellStyle name="Normal 4 3 5 2 6" xfId="7107" xr:uid="{2857EA65-D353-45BE-8D3B-2882C211B21D}"/>
    <cellStyle name="Normal 4 3 5 3" xfId="1849" xr:uid="{00000000-0005-0000-0000-000034000000}"/>
    <cellStyle name="Normal 4 3 5 3 2" xfId="4819" xr:uid="{935960D2-D917-45CA-ABA2-1FF76DAAE5CB}"/>
    <cellStyle name="Normal 4 3 5 3 2 2" xfId="16782" xr:uid="{46DFC409-8BD5-45BC-9DB1-5BD27B0BFECA}"/>
    <cellStyle name="Normal 4 3 5 3 2 3" xfId="22741" xr:uid="{926EF32D-4D68-4490-A3DB-EEEE2BE15C0E}"/>
    <cellStyle name="Normal 4 3 5 3 2 4" xfId="10799" xr:uid="{8E8B49CC-DBBD-4126-BF0D-3B8BECE140A2}"/>
    <cellStyle name="Normal 4 3 5 3 3" xfId="13812" xr:uid="{74FEDF1A-059F-4156-9DA0-258B4151BBB1}"/>
    <cellStyle name="Normal 4 3 5 3 4" xfId="19771" xr:uid="{C564F551-55EC-4338-8E8B-A7B47FD89ED7}"/>
    <cellStyle name="Normal 4 3 5 3 5" xfId="7829" xr:uid="{02BACD42-DA95-485A-8A93-09E9594D6C9F}"/>
    <cellStyle name="Normal 4 3 5 4" xfId="3375" xr:uid="{D0D6BB4F-81FE-44DC-B8D8-8CB9BA65A8C7}"/>
    <cellStyle name="Normal 4 3 5 4 2" xfId="15338" xr:uid="{65477A5A-5F87-4B83-A0FB-A9C597253D3B}"/>
    <cellStyle name="Normal 4 3 5 4 3" xfId="21297" xr:uid="{CE793DE2-2484-46F5-B4F5-19EA68554B3B}"/>
    <cellStyle name="Normal 4 3 5 4 4" xfId="9355" xr:uid="{237912F0-D3C7-49E6-ACAF-0453D30B6DDD}"/>
    <cellStyle name="Normal 4 3 5 5" xfId="12368" xr:uid="{98C96B85-0ACA-45FB-8B53-C8E3C809CCB7}"/>
    <cellStyle name="Normal 4 3 5 6" xfId="18327" xr:uid="{2D766AB7-4F54-4AA0-8DB5-E83B2BC79D70}"/>
    <cellStyle name="Normal 4 3 5 7" xfId="6385" xr:uid="{A1A9D751-DF25-4491-ABDB-E088D2102DBE}"/>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3" xfId="23115" xr:uid="{2FC64FBC-914D-471B-BE39-AA0D1C25377B}"/>
    <cellStyle name="Normal 4 3 6 2 2 4" xfId="11173" xr:uid="{34AA31EC-705C-4FF3-8973-57030B32003B}"/>
    <cellStyle name="Normal 4 3 6 2 3" xfId="14186" xr:uid="{A6587480-BBAC-45CF-A36F-1CA71F1F0CAF}"/>
    <cellStyle name="Normal 4 3 6 2 4" xfId="20145" xr:uid="{FACF731A-9FBD-4C2D-8A00-59424FF57C73}"/>
    <cellStyle name="Normal 4 3 6 2 5" xfId="8203" xr:uid="{7A2363A4-27DB-4FD9-8EAF-4F9A60A8D8FB}"/>
    <cellStyle name="Normal 4 3 6 3" xfId="3749" xr:uid="{408408CE-C600-4384-A029-1F1382E1CE04}"/>
    <cellStyle name="Normal 4 3 6 3 2" xfId="15712" xr:uid="{4358D996-B9C2-4982-A480-2F0C4D557C29}"/>
    <cellStyle name="Normal 4 3 6 3 3" xfId="21671" xr:uid="{27B82115-0872-40B1-BBC9-FC3CD0E6800F}"/>
    <cellStyle name="Normal 4 3 6 3 4" xfId="9729" xr:uid="{081FD628-03EC-46C5-AAEE-67E735E89706}"/>
    <cellStyle name="Normal 4 3 6 4" xfId="12742" xr:uid="{7DE85719-1D3C-4C49-BDB0-8B9551BAC538}"/>
    <cellStyle name="Normal 4 3 6 5" xfId="18701" xr:uid="{194B213E-2075-460B-8314-0ACFBB4ED7AC}"/>
    <cellStyle name="Normal 4 3 6 6" xfId="6759" xr:uid="{5A2EF319-DE56-4A4E-851A-F5BF3BD30406}"/>
    <cellStyle name="Normal 4 3 7" xfId="1501" xr:uid="{00000000-0005-0000-0000-000034000000}"/>
    <cellStyle name="Normal 4 3 7 2" xfId="4471" xr:uid="{A19038D2-ECCD-44EB-A28F-35AB8444F56D}"/>
    <cellStyle name="Normal 4 3 7 2 2" xfId="16434" xr:uid="{BF8190F2-316C-4F93-8124-C7B3F479D59C}"/>
    <cellStyle name="Normal 4 3 7 2 3" xfId="22393" xr:uid="{0D53C430-78BB-4AFC-9236-B85FB220BAB9}"/>
    <cellStyle name="Normal 4 3 7 2 4" xfId="10451" xr:uid="{FC83BDCF-C4B2-4940-82DF-188383D38AD2}"/>
    <cellStyle name="Normal 4 3 7 3" xfId="13464" xr:uid="{8985BABD-A257-4C1E-ABA0-7C2665EAC74A}"/>
    <cellStyle name="Normal 4 3 7 4" xfId="19423" xr:uid="{09BC75E4-764E-4F95-B9CF-BC8F67BF6346}"/>
    <cellStyle name="Normal 4 3 7 5" xfId="7481" xr:uid="{9E8C4A1A-A58A-4815-A4E9-BEAB0AAF8505}"/>
    <cellStyle name="Normal 4 3 8" xfId="2945" xr:uid="{00000000-0005-0000-0000-000034000000}"/>
    <cellStyle name="Normal 4 3 8 2" xfId="5915" xr:uid="{E2B78078-BD50-4EB1-819E-AE5EF88E9BFF}"/>
    <cellStyle name="Normal 4 3 8 2 2" xfId="17878" xr:uid="{E6EE6927-C7C3-4736-9AE7-0F09C1A40CF1}"/>
    <cellStyle name="Normal 4 3 8 2 3" xfId="23837" xr:uid="{B111641A-5423-4B8E-AE08-B3AE053728F6}"/>
    <cellStyle name="Normal 4 3 8 2 4" xfId="11895" xr:uid="{EBF693B9-658F-4459-BBEB-EC7F1A25E284}"/>
    <cellStyle name="Normal 4 3 8 3" xfId="14908" xr:uid="{7326D70C-1855-43F5-BDAB-778482A2AF69}"/>
    <cellStyle name="Normal 4 3 8 4" xfId="20867" xr:uid="{533E548C-D803-4E21-A3EC-D54AABEE78CC}"/>
    <cellStyle name="Normal 4 3 8 5" xfId="8925" xr:uid="{BCFF5292-AB7C-46EB-92C6-0239B40D3326}"/>
    <cellStyle name="Normal 4 3 9" xfId="3027" xr:uid="{7DFDD4D8-4488-41B8-A7B4-A88A311218E5}"/>
    <cellStyle name="Normal 4 3 9 2" xfId="14990" xr:uid="{7B51D986-2E1D-405C-9744-5C421E57FFEC}"/>
    <cellStyle name="Normal 4 3 9 3" xfId="20949" xr:uid="{72B987FB-663A-43FF-87A5-EACD7CF74862}"/>
    <cellStyle name="Normal 4 3 9 4" xfId="9007" xr:uid="{64D5364D-1B10-4C10-8C76-EA8FF702FC35}"/>
    <cellStyle name="Normal 4 4" xfId="66" xr:uid="{00000000-0005-0000-0000-000005000000}"/>
    <cellStyle name="Normal 4 4 10" xfId="17988" xr:uid="{171F0AE3-19D3-49FC-AA51-D096C6C28413}"/>
    <cellStyle name="Normal 4 4 11" xfId="6046" xr:uid="{91791F4B-00DE-46AE-B43B-3B2B5940C333}"/>
    <cellStyle name="Normal 4 4 2" xfId="124" xr:uid="{00000000-0005-0000-0000-000005000000}"/>
    <cellStyle name="Normal 4 4 2 10" xfId="6104" xr:uid="{DC3BE498-1A26-49F3-BDE9-E085E00BCD45}"/>
    <cellStyle name="Normal 4 4 2 2" xfId="240" xr:uid="{00000000-0005-0000-0000-000005000000}"/>
    <cellStyle name="Normal 4 4 2 2 2" xfId="588" xr:uid="{00000000-0005-0000-0000-00000500000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3" xfId="23646" xr:uid="{C5F737F2-6909-40C3-BBF5-01F76414D25C}"/>
    <cellStyle name="Normal 4 4 2 2 2 2 2 2 4" xfId="11704" xr:uid="{4A1D25D5-5248-40BF-9CD5-67CAE0F02FD3}"/>
    <cellStyle name="Normal 4 4 2 2 2 2 2 3" xfId="14717" xr:uid="{4107D04D-03CB-4009-9CF8-A0A8733A7845}"/>
    <cellStyle name="Normal 4 4 2 2 2 2 2 4" xfId="20676" xr:uid="{6AFBA0D7-28F1-4517-A68A-F6CA0D1B4BD0}"/>
    <cellStyle name="Normal 4 4 2 2 2 2 2 5" xfId="8734" xr:uid="{4A5F9506-2180-4E2B-BE37-8ABD42AC64B4}"/>
    <cellStyle name="Normal 4 4 2 2 2 2 3" xfId="4280" xr:uid="{2B173245-9E4D-467D-8B27-4A20835C5AF2}"/>
    <cellStyle name="Normal 4 4 2 2 2 2 3 2" xfId="16243" xr:uid="{C47B724D-33D9-4DAC-8CDE-600135B39D79}"/>
    <cellStyle name="Normal 4 4 2 2 2 2 3 3" xfId="22202" xr:uid="{0B2EAB00-2D5B-418B-8FD2-C2A0BE259999}"/>
    <cellStyle name="Normal 4 4 2 2 2 2 3 4" xfId="10260" xr:uid="{CC2AE8C7-ABC2-4BDE-A5A2-CF1192C1F390}"/>
    <cellStyle name="Normal 4 4 2 2 2 2 4" xfId="13273" xr:uid="{194BDA4E-00F4-4208-A9D9-BEDC53890DA7}"/>
    <cellStyle name="Normal 4 4 2 2 2 2 5" xfId="19232" xr:uid="{0DF89297-F372-443B-90C8-D7DE1379B58B}"/>
    <cellStyle name="Normal 4 4 2 2 2 2 6" xfId="7290" xr:uid="{74508D2C-4196-4B86-AD14-1ED09C31E5D7}"/>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3" xfId="22924" xr:uid="{E10CC83E-2529-4A7A-9D7D-2AB3FDF25E88}"/>
    <cellStyle name="Normal 4 4 2 2 2 3 2 4" xfId="10982" xr:uid="{DCBD8C91-5772-4CCF-B351-56296415AE3C}"/>
    <cellStyle name="Normal 4 4 2 2 2 3 3" xfId="13995" xr:uid="{6FB6C84D-092C-4A27-831C-4C5BBD412452}"/>
    <cellStyle name="Normal 4 4 2 2 2 3 4" xfId="19954" xr:uid="{4DCF91F8-C377-4F8F-A47A-0377106BE2E0}"/>
    <cellStyle name="Normal 4 4 2 2 2 3 5" xfId="8012" xr:uid="{7C85FF0C-B80F-4D4D-B203-F23046F6D76D}"/>
    <cellStyle name="Normal 4 4 2 2 2 4" xfId="3558" xr:uid="{FDF21713-D1ED-45B7-8D45-2212A635B0B5}"/>
    <cellStyle name="Normal 4 4 2 2 2 4 2" xfId="15521" xr:uid="{6739A2D6-B9CE-4D21-9440-F195814F00FE}"/>
    <cellStyle name="Normal 4 4 2 2 2 4 3" xfId="21480" xr:uid="{74C5F799-E879-43EB-85FA-53F23AE5BFE6}"/>
    <cellStyle name="Normal 4 4 2 2 2 4 4" xfId="9538" xr:uid="{D771FA51-980F-41C4-A1A7-C586535AC025}"/>
    <cellStyle name="Normal 4 4 2 2 2 5" xfId="12551" xr:uid="{D51FAD7F-9404-4BB7-A73A-8D8E880A2684}"/>
    <cellStyle name="Normal 4 4 2 2 2 6" xfId="18510" xr:uid="{EBFAA08C-71D6-43A9-A9B8-9E6FB8764527}"/>
    <cellStyle name="Normal 4 4 2 2 2 7" xfId="6568" xr:uid="{CD5114B5-6D14-4072-97B5-2608F49CFD82}"/>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3" xfId="23298" xr:uid="{70C444E9-243A-49E7-918D-12173A61CC99}"/>
    <cellStyle name="Normal 4 4 2 2 3 2 2 4" xfId="11356" xr:uid="{2A4CBE2A-1641-4981-92CA-5A72880ACE21}"/>
    <cellStyle name="Normal 4 4 2 2 3 2 3" xfId="14369" xr:uid="{D965B5FA-BE8D-4EC6-B78F-27F94800495E}"/>
    <cellStyle name="Normal 4 4 2 2 3 2 4" xfId="20328" xr:uid="{53B058A7-91D9-42AB-BD27-56053ED9A639}"/>
    <cellStyle name="Normal 4 4 2 2 3 2 5" xfId="8386" xr:uid="{40EC622F-1CDC-4DDC-8E20-6BF3AB4BB71B}"/>
    <cellStyle name="Normal 4 4 2 2 3 3" xfId="3932" xr:uid="{93A5EB6C-4DEE-4486-A374-C80BD47349FF}"/>
    <cellStyle name="Normal 4 4 2 2 3 3 2" xfId="15895" xr:uid="{8ECF29F7-62EE-4D9B-A1E7-FAF2EB73E8E2}"/>
    <cellStyle name="Normal 4 4 2 2 3 3 3" xfId="21854" xr:uid="{7B3EBD34-DA11-4509-88AD-8E540D7066CC}"/>
    <cellStyle name="Normal 4 4 2 2 3 3 4" xfId="9912" xr:uid="{71076A2A-3510-4AF2-93E7-9C21FDEE47E6}"/>
    <cellStyle name="Normal 4 4 2 2 3 4" xfId="12925" xr:uid="{75025970-867E-4383-9EF9-A6C583E5E950}"/>
    <cellStyle name="Normal 4 4 2 2 3 5" xfId="18884" xr:uid="{5A53DE85-3008-495E-98AB-5955A2C69D83}"/>
    <cellStyle name="Normal 4 4 2 2 3 6" xfId="6942" xr:uid="{3BC14AA2-0583-48C1-A4C9-5C9967810570}"/>
    <cellStyle name="Normal 4 4 2 2 4" xfId="1684" xr:uid="{00000000-0005-0000-0000-000005000000}"/>
    <cellStyle name="Normal 4 4 2 2 4 2" xfId="4654" xr:uid="{57DC1054-7731-422C-B0D6-182C3149CBED}"/>
    <cellStyle name="Normal 4 4 2 2 4 2 2" xfId="16617" xr:uid="{8A548017-C525-462C-B9DC-FEB43866D85B}"/>
    <cellStyle name="Normal 4 4 2 2 4 2 3" xfId="22576" xr:uid="{8EC58516-75F5-42C3-BA6E-9C1A8DC30C0D}"/>
    <cellStyle name="Normal 4 4 2 2 4 2 4" xfId="10634" xr:uid="{2C35C76E-7B4A-4A9B-979C-0D4ED542F263}"/>
    <cellStyle name="Normal 4 4 2 2 4 3" xfId="13647" xr:uid="{86A1FA0A-6034-4A51-9302-150426F8D716}"/>
    <cellStyle name="Normal 4 4 2 2 4 4" xfId="19606" xr:uid="{9C598B90-C8B8-4709-8387-B0B6737F79AD}"/>
    <cellStyle name="Normal 4 4 2 2 4 5" xfId="7664" xr:uid="{AB86A59A-CE70-4C67-8885-CE9A9E247EE1}"/>
    <cellStyle name="Normal 4 4 2 2 5" xfId="3210" xr:uid="{0D1FCCB7-FEED-450E-9925-F871815B70C9}"/>
    <cellStyle name="Normal 4 4 2 2 5 2" xfId="15173" xr:uid="{B82B415A-F3F3-42B8-83E4-B8E70301FD6A}"/>
    <cellStyle name="Normal 4 4 2 2 5 3" xfId="21132" xr:uid="{0CF0D951-F11C-4263-AE62-7B13BD4C9224}"/>
    <cellStyle name="Normal 4 4 2 2 5 4" xfId="9190" xr:uid="{976E206E-98F0-4443-BB39-355FED0E69A4}"/>
    <cellStyle name="Normal 4 4 2 2 6" xfId="12203" xr:uid="{7389656A-4C98-4542-AE1E-D43B9FC95A36}"/>
    <cellStyle name="Normal 4 4 2 2 7" xfId="18162" xr:uid="{764A2CDB-2874-48FF-866C-7A81DCE84734}"/>
    <cellStyle name="Normal 4 4 2 2 8" xfId="6220" xr:uid="{0B6C6834-8850-48AF-8628-E5071196A47C}"/>
    <cellStyle name="Normal 4 4 2 3" xfId="356" xr:uid="{00000000-0005-0000-0000-000005000000}"/>
    <cellStyle name="Normal 4 4 2 3 2" xfId="704" xr:uid="{00000000-0005-0000-0000-000005000000}"/>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3" xfId="23762" xr:uid="{68DD4878-929F-4550-9706-5A69FA7F2FF1}"/>
    <cellStyle name="Normal 4 4 2 3 2 2 2 2 4" xfId="11820" xr:uid="{9F6F6465-D713-4761-B0DB-D963B9671E63}"/>
    <cellStyle name="Normal 4 4 2 3 2 2 2 3" xfId="14833" xr:uid="{52CF600C-7ADA-47F1-8A80-1D27BF1512EF}"/>
    <cellStyle name="Normal 4 4 2 3 2 2 2 4" xfId="20792" xr:uid="{8E505C7A-6A2B-49A1-BF51-A772C39E188E}"/>
    <cellStyle name="Normal 4 4 2 3 2 2 2 5" xfId="8850" xr:uid="{DCF2F66C-03A7-4EA9-8F42-36E78308BCCB}"/>
    <cellStyle name="Normal 4 4 2 3 2 2 3" xfId="4396" xr:uid="{F1BD694B-15C4-47CF-AB99-C530063746BE}"/>
    <cellStyle name="Normal 4 4 2 3 2 2 3 2" xfId="16359" xr:uid="{FA5E00A6-89AD-4EA9-BC4C-22435EC43753}"/>
    <cellStyle name="Normal 4 4 2 3 2 2 3 3" xfId="22318" xr:uid="{EB20C613-019E-4C48-AA32-8F009BFC02FA}"/>
    <cellStyle name="Normal 4 4 2 3 2 2 3 4" xfId="10376" xr:uid="{E306A97B-8F7B-4DCB-B57A-5885DB8308AB}"/>
    <cellStyle name="Normal 4 4 2 3 2 2 4" xfId="13389" xr:uid="{03861829-D029-4B5F-A59D-C122F2549971}"/>
    <cellStyle name="Normal 4 4 2 3 2 2 5" xfId="19348" xr:uid="{0E07A622-5C10-4A34-8A12-E19FD1CC491C}"/>
    <cellStyle name="Normal 4 4 2 3 2 2 6" xfId="7406" xr:uid="{AD31CD9D-0B4D-4F5F-B3FF-5BC9D4FE2214}"/>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3" xfId="23040" xr:uid="{29DDD39D-0B6A-419F-9D15-402F1A7D74F1}"/>
    <cellStyle name="Normal 4 4 2 3 2 3 2 4" xfId="11098" xr:uid="{1618AD63-05B7-460B-94FF-8DDA8350C04D}"/>
    <cellStyle name="Normal 4 4 2 3 2 3 3" xfId="14111" xr:uid="{C7BBFA1A-AD2C-479F-9A52-75E037939795}"/>
    <cellStyle name="Normal 4 4 2 3 2 3 4" xfId="20070" xr:uid="{3256497A-0758-487D-AE72-CC5ECFC470CD}"/>
    <cellStyle name="Normal 4 4 2 3 2 3 5" xfId="8128" xr:uid="{2B30FBE0-6302-4018-9655-FF75975AC7D0}"/>
    <cellStyle name="Normal 4 4 2 3 2 4" xfId="3674" xr:uid="{32727B13-A625-4D3E-B5CC-DD81E85F03C4}"/>
    <cellStyle name="Normal 4 4 2 3 2 4 2" xfId="15637" xr:uid="{C2FE3182-A14E-4CDB-89F6-0D1A32556FE5}"/>
    <cellStyle name="Normal 4 4 2 3 2 4 3" xfId="21596" xr:uid="{520BDCA8-0742-49FF-9680-BB3BDEE706A2}"/>
    <cellStyle name="Normal 4 4 2 3 2 4 4" xfId="9654" xr:uid="{C3300601-CD18-4240-AA78-9AB08AFED2EA}"/>
    <cellStyle name="Normal 4 4 2 3 2 5" xfId="12667" xr:uid="{0D5366A6-6139-4053-9600-B87985B61C50}"/>
    <cellStyle name="Normal 4 4 2 3 2 6" xfId="18626" xr:uid="{1D21CF0D-7538-4436-9B9A-F002DFA269D1}"/>
    <cellStyle name="Normal 4 4 2 3 2 7" xfId="6684" xr:uid="{32800C3A-E0F2-449E-8E5D-CD33DA27E826}"/>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3" xfId="23414" xr:uid="{E0247940-C65C-4937-AC6E-E06FB267A6B3}"/>
    <cellStyle name="Normal 4 4 2 3 3 2 2 4" xfId="11472" xr:uid="{F28C1CFD-90F7-4992-B9FA-094C03563D26}"/>
    <cellStyle name="Normal 4 4 2 3 3 2 3" xfId="14485" xr:uid="{39E9E6D2-7B24-412E-970C-561ED2F7FF10}"/>
    <cellStyle name="Normal 4 4 2 3 3 2 4" xfId="20444" xr:uid="{6D1979B4-FF87-4D2B-AE7D-0EFF69FBEFF7}"/>
    <cellStyle name="Normal 4 4 2 3 3 2 5" xfId="8502" xr:uid="{EB32F40D-E508-4E75-A5EE-48BC8FAD3E32}"/>
    <cellStyle name="Normal 4 4 2 3 3 3" xfId="4048" xr:uid="{493F6904-818A-46A8-A951-03E81BF68F24}"/>
    <cellStyle name="Normal 4 4 2 3 3 3 2" xfId="16011" xr:uid="{354A74DD-4D25-424C-8F87-C267DED87A74}"/>
    <cellStyle name="Normal 4 4 2 3 3 3 3" xfId="21970" xr:uid="{02AB4586-678F-4B4C-AB5F-F86BFFB35E97}"/>
    <cellStyle name="Normal 4 4 2 3 3 3 4" xfId="10028" xr:uid="{D53E5C9D-A88A-4C4F-A0DF-81DCFCB407F8}"/>
    <cellStyle name="Normal 4 4 2 3 3 4" xfId="13041" xr:uid="{6C6EEA78-78F5-4881-890A-A3E74861F6C5}"/>
    <cellStyle name="Normal 4 4 2 3 3 5" xfId="19000" xr:uid="{CC91AA42-949A-4D75-8414-C1045097354F}"/>
    <cellStyle name="Normal 4 4 2 3 3 6" xfId="7058" xr:uid="{D22FA5BC-CAAE-45A7-B712-77553B7930FC}"/>
    <cellStyle name="Normal 4 4 2 3 4" xfId="1800" xr:uid="{00000000-0005-0000-0000-000005000000}"/>
    <cellStyle name="Normal 4 4 2 3 4 2" xfId="4770" xr:uid="{8600D844-1E1F-4C79-BE32-C70F51CCB334}"/>
    <cellStyle name="Normal 4 4 2 3 4 2 2" xfId="16733" xr:uid="{0EF0D214-9D74-4EE8-87C8-D099AE4E6D75}"/>
    <cellStyle name="Normal 4 4 2 3 4 2 3" xfId="22692" xr:uid="{60C7B06D-3AFB-40D8-893D-3894C75A6B44}"/>
    <cellStyle name="Normal 4 4 2 3 4 2 4" xfId="10750" xr:uid="{99DF9763-4932-478D-8778-06DB2E88E869}"/>
    <cellStyle name="Normal 4 4 2 3 4 3" xfId="13763" xr:uid="{1538E8AF-2215-416E-8B84-BB493112ED33}"/>
    <cellStyle name="Normal 4 4 2 3 4 4" xfId="19722" xr:uid="{EE8D51D9-017B-4944-BEB7-1B9C0B0F8390}"/>
    <cellStyle name="Normal 4 4 2 3 4 5" xfId="7780" xr:uid="{CD84169F-4D26-4160-8D98-3D5CA253663D}"/>
    <cellStyle name="Normal 4 4 2 3 5" xfId="3326" xr:uid="{9398E665-5809-459D-A01C-804018B948E5}"/>
    <cellStyle name="Normal 4 4 2 3 5 2" xfId="15289" xr:uid="{C67660C9-0765-442B-8329-5476802AE87A}"/>
    <cellStyle name="Normal 4 4 2 3 5 3" xfId="21248" xr:uid="{3DB5C11E-58DD-430F-9321-C9E5F6015291}"/>
    <cellStyle name="Normal 4 4 2 3 5 4" xfId="9306" xr:uid="{616CF7C4-2BC9-4225-B828-E76683088A65}"/>
    <cellStyle name="Normal 4 4 2 3 6" xfId="12319" xr:uid="{AC3646E7-C0B4-430C-8E82-3556DFADBD51}"/>
    <cellStyle name="Normal 4 4 2 3 7" xfId="18278" xr:uid="{7FD9D6A4-183D-4435-90BE-BFB2DA278AF8}"/>
    <cellStyle name="Normal 4 4 2 3 8" xfId="6336" xr:uid="{2E76BFF7-F0F2-4F07-9659-99FAA9609EF0}"/>
    <cellStyle name="Normal 4 4 2 4" xfId="472" xr:uid="{00000000-0005-0000-0000-000005000000}"/>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3" xfId="23530" xr:uid="{87C81463-1E46-4020-818B-CD20B729B2E8}"/>
    <cellStyle name="Normal 4 4 2 4 2 2 2 4" xfId="11588" xr:uid="{1BA2EFB8-5689-4BDC-8257-7064DD7F04B3}"/>
    <cellStyle name="Normal 4 4 2 4 2 2 3" xfId="14601" xr:uid="{03E66939-E165-4A69-A68F-99AFFBBA9687}"/>
    <cellStyle name="Normal 4 4 2 4 2 2 4" xfId="20560" xr:uid="{22FD8FC5-2B6E-4A37-B40A-F224C722EAB0}"/>
    <cellStyle name="Normal 4 4 2 4 2 2 5" xfId="8618" xr:uid="{9BAFAF40-4FD4-453F-ABC4-77F71EDF86F9}"/>
    <cellStyle name="Normal 4 4 2 4 2 3" xfId="4164" xr:uid="{B25B1534-2827-464A-9071-D8FD8387EDBD}"/>
    <cellStyle name="Normal 4 4 2 4 2 3 2" xfId="16127" xr:uid="{900F7F82-417A-46E0-A03C-4A7763572AA7}"/>
    <cellStyle name="Normal 4 4 2 4 2 3 3" xfId="22086" xr:uid="{13B76E5E-C2A9-45D8-B077-BE9BB1ADE856}"/>
    <cellStyle name="Normal 4 4 2 4 2 3 4" xfId="10144" xr:uid="{69E6358E-16BE-4AC5-AB9F-E101157C8946}"/>
    <cellStyle name="Normal 4 4 2 4 2 4" xfId="13157" xr:uid="{6DD8CFBC-62A1-4050-AE72-F87897938102}"/>
    <cellStyle name="Normal 4 4 2 4 2 5" xfId="19116" xr:uid="{5E9A7A98-8D32-4BE3-AE39-83DD7E6D13CB}"/>
    <cellStyle name="Normal 4 4 2 4 2 6" xfId="7174" xr:uid="{E037C41F-429D-48C1-866D-2943525C95FC}"/>
    <cellStyle name="Normal 4 4 2 4 3" xfId="1916" xr:uid="{00000000-0005-0000-0000-000005000000}"/>
    <cellStyle name="Normal 4 4 2 4 3 2" xfId="4886" xr:uid="{7E52CB22-99E1-4D7F-A455-9DE53EDE3569}"/>
    <cellStyle name="Normal 4 4 2 4 3 2 2" xfId="16849" xr:uid="{2AE2A4DB-7D71-4E71-81D9-1EF55AFDE0D0}"/>
    <cellStyle name="Normal 4 4 2 4 3 2 3" xfId="22808" xr:uid="{83BFFC81-EE56-4393-8628-CF32028977CC}"/>
    <cellStyle name="Normal 4 4 2 4 3 2 4" xfId="10866" xr:uid="{D7B1149F-DF1C-4208-97A9-04E1EA30C693}"/>
    <cellStyle name="Normal 4 4 2 4 3 3" xfId="13879" xr:uid="{77311001-F869-4E71-BE49-B6950E2286EC}"/>
    <cellStyle name="Normal 4 4 2 4 3 4" xfId="19838" xr:uid="{1F06E1A2-7798-4AE3-B831-64C4EDADE01F}"/>
    <cellStyle name="Normal 4 4 2 4 3 5" xfId="7896" xr:uid="{956C80AA-2192-458C-87D6-9119246B22D1}"/>
    <cellStyle name="Normal 4 4 2 4 4" xfId="3442" xr:uid="{3A316D64-4E3B-4B8B-996A-B3175954A73F}"/>
    <cellStyle name="Normal 4 4 2 4 4 2" xfId="15405" xr:uid="{C56BC643-06A8-4991-9769-6FFD65C9E95E}"/>
    <cellStyle name="Normal 4 4 2 4 4 3" xfId="21364" xr:uid="{BCBA776F-1DDF-42BB-B253-3FF4E422CA34}"/>
    <cellStyle name="Normal 4 4 2 4 4 4" xfId="9422" xr:uid="{88F9D35A-9D17-4EF0-8473-CD48D621649D}"/>
    <cellStyle name="Normal 4 4 2 4 5" xfId="12435" xr:uid="{52286B39-C44C-4278-BF74-81D070E08C2A}"/>
    <cellStyle name="Normal 4 4 2 4 6" xfId="18394" xr:uid="{F8E5188C-9BF0-4973-A56E-59AE9AA3F07D}"/>
    <cellStyle name="Normal 4 4 2 4 7" xfId="6452" xr:uid="{62FB59C0-D320-48FB-9A43-1DB87D1B2CB1}"/>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3" xfId="23182" xr:uid="{6D4CB2A0-CFB0-44D4-807D-27A8275FF63F}"/>
    <cellStyle name="Normal 4 4 2 5 2 2 4" xfId="11240" xr:uid="{EE8E3012-92B0-4DA9-B381-9D5F6C904374}"/>
    <cellStyle name="Normal 4 4 2 5 2 3" xfId="14253" xr:uid="{0BF05941-08AC-47E3-96FF-1576E28E3406}"/>
    <cellStyle name="Normal 4 4 2 5 2 4" xfId="20212" xr:uid="{50415A20-118B-4454-9961-73654D15BE16}"/>
    <cellStyle name="Normal 4 4 2 5 2 5" xfId="8270" xr:uid="{4DD70493-C9CD-42E7-95A6-62979AF3238B}"/>
    <cellStyle name="Normal 4 4 2 5 3" xfId="3816" xr:uid="{DD5385BD-5D65-4383-8443-C46356D41DC1}"/>
    <cellStyle name="Normal 4 4 2 5 3 2" xfId="15779" xr:uid="{5C172A70-4873-423C-B178-AD38881FD615}"/>
    <cellStyle name="Normal 4 4 2 5 3 3" xfId="21738" xr:uid="{617EC231-54D8-4BD6-AD0D-42FD05A38155}"/>
    <cellStyle name="Normal 4 4 2 5 3 4" xfId="9796" xr:uid="{E7C9C4ED-FAC7-484A-BA0D-C8B9261C0FC3}"/>
    <cellStyle name="Normal 4 4 2 5 4" xfId="12809" xr:uid="{78A2FBD7-A58E-4792-AB9C-16E0E2A1EF1E}"/>
    <cellStyle name="Normal 4 4 2 5 5" xfId="18768" xr:uid="{62CA236A-A8BA-4343-98E7-0ADE60212470}"/>
    <cellStyle name="Normal 4 4 2 5 6" xfId="6826" xr:uid="{401AE364-13AD-4592-8C50-BE396930DB4B}"/>
    <cellStyle name="Normal 4 4 2 6" xfId="1568" xr:uid="{00000000-0005-0000-0000-000005000000}"/>
    <cellStyle name="Normal 4 4 2 6 2" xfId="4538" xr:uid="{CC7B276E-681D-456C-BED8-929735C2ECF9}"/>
    <cellStyle name="Normal 4 4 2 6 2 2" xfId="16501" xr:uid="{1C01F6A8-45E5-457C-8670-8EA1F511DA03}"/>
    <cellStyle name="Normal 4 4 2 6 2 3" xfId="22460" xr:uid="{7856EF9E-2531-4743-8DAB-859BC4CEAF67}"/>
    <cellStyle name="Normal 4 4 2 6 2 4" xfId="10518" xr:uid="{AF870D41-66F8-4044-85AE-F51963F5F97E}"/>
    <cellStyle name="Normal 4 4 2 6 3" xfId="13531" xr:uid="{53965080-CA39-4E45-AE8F-F6A1E4FCB9D5}"/>
    <cellStyle name="Normal 4 4 2 6 4" xfId="19490" xr:uid="{7F0100A5-1B78-4BF6-965F-9AF276D03058}"/>
    <cellStyle name="Normal 4 4 2 6 5" xfId="7548" xr:uid="{4B51935D-57BF-42AB-8AF9-1383E58B7286}"/>
    <cellStyle name="Normal 4 4 2 7" xfId="3094" xr:uid="{C8620990-4778-481E-9C7A-EF1A3FCF8E8C}"/>
    <cellStyle name="Normal 4 4 2 7 2" xfId="15057" xr:uid="{1BE7EC2D-CE5A-41AE-96DF-0114096405B5}"/>
    <cellStyle name="Normal 4 4 2 7 3" xfId="21016" xr:uid="{2C4925A3-73AD-488B-947A-E52FA4FE78D1}"/>
    <cellStyle name="Normal 4 4 2 7 4" xfId="9074" xr:uid="{6BAD3BF3-7C08-491E-AB92-B152F89886E2}"/>
    <cellStyle name="Normal 4 4 2 8" xfId="12087" xr:uid="{BFC9AC3D-4E2E-45B9-9B03-CFE70BE49948}"/>
    <cellStyle name="Normal 4 4 2 9" xfId="18046" xr:uid="{FBC663F2-4A06-461C-AF24-E51C051FBF56}"/>
    <cellStyle name="Normal 4 4 3" xfId="182" xr:uid="{00000000-0005-0000-0000-000005000000}"/>
    <cellStyle name="Normal 4 4 3 2" xfId="530" xr:uid="{00000000-0005-0000-0000-000005000000}"/>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3" xfId="23588" xr:uid="{5BC6885E-5997-4DDD-BB6E-228765F8F6BD}"/>
    <cellStyle name="Normal 4 4 3 2 2 2 2 4" xfId="11646" xr:uid="{E5FF5C5A-DFDC-4B88-B794-A975B203D508}"/>
    <cellStyle name="Normal 4 4 3 2 2 2 3" xfId="14659" xr:uid="{9E628E7C-1EAA-46A0-8485-75F470D6A2EC}"/>
    <cellStyle name="Normal 4 4 3 2 2 2 4" xfId="20618" xr:uid="{A6484B3A-352C-4016-8D05-A300E4F4A2E5}"/>
    <cellStyle name="Normal 4 4 3 2 2 2 5" xfId="8676" xr:uid="{E5144370-87EA-4EA4-9235-4911B7783619}"/>
    <cellStyle name="Normal 4 4 3 2 2 3" xfId="4222" xr:uid="{2B1DA8A9-8F60-484A-9D4F-8107E2E9F16B}"/>
    <cellStyle name="Normal 4 4 3 2 2 3 2" xfId="16185" xr:uid="{84F89BF3-4654-4DF1-BB97-91BDF088EB3C}"/>
    <cellStyle name="Normal 4 4 3 2 2 3 3" xfId="22144" xr:uid="{46FC30F6-78A3-4F47-9DD7-22E4FA759F0F}"/>
    <cellStyle name="Normal 4 4 3 2 2 3 4" xfId="10202" xr:uid="{672DD72B-1DC7-49C6-A5F1-AEA459FCC91C}"/>
    <cellStyle name="Normal 4 4 3 2 2 4" xfId="13215" xr:uid="{FEF478C0-6984-40CA-8291-6F3DBB2F7970}"/>
    <cellStyle name="Normal 4 4 3 2 2 5" xfId="19174" xr:uid="{1AF6EC50-4A39-4481-A54F-B71AC35CF851}"/>
    <cellStyle name="Normal 4 4 3 2 2 6" xfId="7232" xr:uid="{5F161CB9-F2CB-4AB0-B3D0-E255102C557F}"/>
    <cellStyle name="Normal 4 4 3 2 3" xfId="1974" xr:uid="{00000000-0005-0000-0000-000005000000}"/>
    <cellStyle name="Normal 4 4 3 2 3 2" xfId="4944" xr:uid="{756110B5-547E-4D2E-A19A-85C9242263FB}"/>
    <cellStyle name="Normal 4 4 3 2 3 2 2" xfId="16907" xr:uid="{6AA7BA39-370A-4B2B-9674-3EFEDD24D912}"/>
    <cellStyle name="Normal 4 4 3 2 3 2 3" xfId="22866" xr:uid="{B7A6B908-599B-4219-8DDA-063EA4CC5152}"/>
    <cellStyle name="Normal 4 4 3 2 3 2 4" xfId="10924" xr:uid="{75689FCA-1174-4056-9056-C1A565F1A33E}"/>
    <cellStyle name="Normal 4 4 3 2 3 3" xfId="13937" xr:uid="{28DF13DB-FD3F-4E3D-8BB6-89907B2503C2}"/>
    <cellStyle name="Normal 4 4 3 2 3 4" xfId="19896" xr:uid="{AC542C3B-2C1F-4A41-9541-0F9BE197DF1C}"/>
    <cellStyle name="Normal 4 4 3 2 3 5" xfId="7954" xr:uid="{2F0AE363-81D2-46DD-AB65-DB0E8338F7F7}"/>
    <cellStyle name="Normal 4 4 3 2 4" xfId="3500" xr:uid="{6437322C-585A-4A8C-A9EC-4EB6E007F600}"/>
    <cellStyle name="Normal 4 4 3 2 4 2" xfId="15463" xr:uid="{CF8D6F25-34BD-4119-8A79-1FC3A6D97015}"/>
    <cellStyle name="Normal 4 4 3 2 4 3" xfId="21422" xr:uid="{1DBBB9F8-A363-45F6-BC30-64DB3579D85D}"/>
    <cellStyle name="Normal 4 4 3 2 4 4" xfId="9480" xr:uid="{93EAACB6-424D-49BA-9C67-169107C36E97}"/>
    <cellStyle name="Normal 4 4 3 2 5" xfId="12493" xr:uid="{7A4A4763-D3E0-48D4-8C31-CA6511E80AE2}"/>
    <cellStyle name="Normal 4 4 3 2 6" xfId="18452" xr:uid="{D90BCC8A-1C5E-4F8F-A4EE-AD793A4C8E79}"/>
    <cellStyle name="Normal 4 4 3 2 7" xfId="6510" xr:uid="{269198D6-FD2E-4AB5-A675-08603559D92E}"/>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3" xfId="23240" xr:uid="{906034D1-D8B8-4FB3-ADA0-06E79AD4F09F}"/>
    <cellStyle name="Normal 4 4 3 3 2 2 4" xfId="11298" xr:uid="{9A855D54-B06B-4E9B-B2CD-FDFBEF784F81}"/>
    <cellStyle name="Normal 4 4 3 3 2 3" xfId="14311" xr:uid="{BF5295DF-F586-4436-B181-2222CD0458F6}"/>
    <cellStyle name="Normal 4 4 3 3 2 4" xfId="20270" xr:uid="{41FBB1D4-02B0-4650-9A3F-C4C4D4316084}"/>
    <cellStyle name="Normal 4 4 3 3 2 5" xfId="8328" xr:uid="{64430D95-18A8-4DF8-BEF1-176DF77F8E17}"/>
    <cellStyle name="Normal 4 4 3 3 3" xfId="3874" xr:uid="{B0BC1F2D-7902-4BD7-994C-8A35CD8E2921}"/>
    <cellStyle name="Normal 4 4 3 3 3 2" xfId="15837" xr:uid="{02016FC9-319D-476A-AB7C-AD17C41C02AC}"/>
    <cellStyle name="Normal 4 4 3 3 3 3" xfId="21796" xr:uid="{2CD6A409-EC2F-4A36-A56E-AE674A63431B}"/>
    <cellStyle name="Normal 4 4 3 3 3 4" xfId="9854" xr:uid="{F0080D25-D2FA-4E61-9162-4168917E59B4}"/>
    <cellStyle name="Normal 4 4 3 3 4" xfId="12867" xr:uid="{53CBA2F3-591B-4169-A78B-F0FC83F22EFD}"/>
    <cellStyle name="Normal 4 4 3 3 5" xfId="18826" xr:uid="{A7D7030E-0385-4409-8636-43A947B5D203}"/>
    <cellStyle name="Normal 4 4 3 3 6" xfId="6884" xr:uid="{12C0A850-20F0-43FA-8AF1-6556C994765F}"/>
    <cellStyle name="Normal 4 4 3 4" xfId="1626" xr:uid="{00000000-0005-0000-0000-000005000000}"/>
    <cellStyle name="Normal 4 4 3 4 2" xfId="4596" xr:uid="{0B82F7FC-9FAC-4926-9DE5-047FA813F7D4}"/>
    <cellStyle name="Normal 4 4 3 4 2 2" xfId="16559" xr:uid="{D88B496E-79F5-4E46-96EE-52822CA0C363}"/>
    <cellStyle name="Normal 4 4 3 4 2 3" xfId="22518" xr:uid="{3C606017-AD0D-4954-AB42-B6886C0E0F87}"/>
    <cellStyle name="Normal 4 4 3 4 2 4" xfId="10576" xr:uid="{615F422D-70B1-44AD-A7E1-F97A672F8155}"/>
    <cellStyle name="Normal 4 4 3 4 3" xfId="13589" xr:uid="{0C38DA5F-D23A-4E99-801F-B8E9A4DADF33}"/>
    <cellStyle name="Normal 4 4 3 4 4" xfId="19548" xr:uid="{697994B7-B5DD-459A-BEBD-98A742E5AB22}"/>
    <cellStyle name="Normal 4 4 3 4 5" xfId="7606" xr:uid="{9D895D02-F72D-4E46-BB5D-9503BA543670}"/>
    <cellStyle name="Normal 4 4 3 5" xfId="3152" xr:uid="{0899E412-21C4-4CD4-A3CF-9A94E258CF4A}"/>
    <cellStyle name="Normal 4 4 3 5 2" xfId="15115" xr:uid="{94E98B4F-51A9-4D56-9513-ABC26EC12E48}"/>
    <cellStyle name="Normal 4 4 3 5 3" xfId="21074" xr:uid="{9AE35D17-441A-4F66-AE45-BC6C429670AE}"/>
    <cellStyle name="Normal 4 4 3 5 4" xfId="9132" xr:uid="{A9A3A932-3308-43D7-9C40-80D1B75952D9}"/>
    <cellStyle name="Normal 4 4 3 6" xfId="12145" xr:uid="{7985DF43-C88D-4A92-9944-7AB6DFD0A4A2}"/>
    <cellStyle name="Normal 4 4 3 7" xfId="18104" xr:uid="{75664F80-32A8-4D03-85EA-DC23BCB64B45}"/>
    <cellStyle name="Normal 4 4 3 8" xfId="6162" xr:uid="{CDA959A8-7847-4BA0-A3D7-FD6E97A3A60F}"/>
    <cellStyle name="Normal 4 4 4" xfId="298" xr:uid="{00000000-0005-0000-0000-000005000000}"/>
    <cellStyle name="Normal 4 4 4 2" xfId="646" xr:uid="{00000000-0005-0000-0000-000005000000}"/>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3" xfId="23704" xr:uid="{5B13483C-DDD4-45B9-84D3-74CCB82D0F42}"/>
    <cellStyle name="Normal 4 4 4 2 2 2 2 4" xfId="11762" xr:uid="{54BD5E94-D819-4959-918D-F7A4297497C2}"/>
    <cellStyle name="Normal 4 4 4 2 2 2 3" xfId="14775" xr:uid="{834A818D-42B8-4539-81A5-518E38AB05F2}"/>
    <cellStyle name="Normal 4 4 4 2 2 2 4" xfId="20734" xr:uid="{81764984-9BF3-4C95-97C0-5C3814DAC851}"/>
    <cellStyle name="Normal 4 4 4 2 2 2 5" xfId="8792" xr:uid="{FF2C3FF2-6D70-418B-BE83-B3D01C682C54}"/>
    <cellStyle name="Normal 4 4 4 2 2 3" xfId="4338" xr:uid="{88017B4E-113D-4C39-95F8-3B137B47F8E4}"/>
    <cellStyle name="Normal 4 4 4 2 2 3 2" xfId="16301" xr:uid="{E59174E7-6D1F-484D-BCF6-99E37E07F78A}"/>
    <cellStyle name="Normal 4 4 4 2 2 3 3" xfId="22260" xr:uid="{5BC11D67-17AF-480A-8833-0E9B91AEA797}"/>
    <cellStyle name="Normal 4 4 4 2 2 3 4" xfId="10318" xr:uid="{EB4D3D6B-6AD6-4605-BE27-45664CBA8260}"/>
    <cellStyle name="Normal 4 4 4 2 2 4" xfId="13331" xr:uid="{5CDC0C85-49D8-4A7A-A49A-4D2A95601A32}"/>
    <cellStyle name="Normal 4 4 4 2 2 5" xfId="19290" xr:uid="{78F27896-32EE-42C7-8028-0C178E362769}"/>
    <cellStyle name="Normal 4 4 4 2 2 6" xfId="7348" xr:uid="{FB4DC69D-E74A-4BF3-8165-AC8EAF7F129E}"/>
    <cellStyle name="Normal 4 4 4 2 3" xfId="2090" xr:uid="{00000000-0005-0000-0000-000005000000}"/>
    <cellStyle name="Normal 4 4 4 2 3 2" xfId="5060" xr:uid="{B0F03532-1CCD-4061-BAF8-DB4300C58B93}"/>
    <cellStyle name="Normal 4 4 4 2 3 2 2" xfId="17023" xr:uid="{9C0F08C8-9046-4F90-9122-C64F324D739B}"/>
    <cellStyle name="Normal 4 4 4 2 3 2 3" xfId="22982" xr:uid="{958451F4-D764-409B-AC79-40E31DCD39A7}"/>
    <cellStyle name="Normal 4 4 4 2 3 2 4" xfId="11040" xr:uid="{628B3107-4282-4E80-8EC9-0E083D28442F}"/>
    <cellStyle name="Normal 4 4 4 2 3 3" xfId="14053" xr:uid="{D73BDABD-04C6-474A-8F25-EDE4C5B8F2FC}"/>
    <cellStyle name="Normal 4 4 4 2 3 4" xfId="20012" xr:uid="{32365A4E-8246-4391-B8EA-2C1B8FC3820F}"/>
    <cellStyle name="Normal 4 4 4 2 3 5" xfId="8070" xr:uid="{F3549185-3169-45E8-A229-6410EAF9F06E}"/>
    <cellStyle name="Normal 4 4 4 2 4" xfId="3616" xr:uid="{FDA2609C-A314-4B73-AEC1-3B130C4EF76F}"/>
    <cellStyle name="Normal 4 4 4 2 4 2" xfId="15579" xr:uid="{56ADA06D-F719-4E66-8B00-E244ED42D188}"/>
    <cellStyle name="Normal 4 4 4 2 4 3" xfId="21538" xr:uid="{58F146BA-B320-4630-BE13-40BBB8335935}"/>
    <cellStyle name="Normal 4 4 4 2 4 4" xfId="9596" xr:uid="{39F00E3E-FB92-4B71-9670-ED7B91561B2D}"/>
    <cellStyle name="Normal 4 4 4 2 5" xfId="12609" xr:uid="{392BE64A-A4B3-4C90-B96E-E35C68A0C444}"/>
    <cellStyle name="Normal 4 4 4 2 6" xfId="18568" xr:uid="{B9AA86E3-3F3C-4167-A2FC-7BD1326274C5}"/>
    <cellStyle name="Normal 4 4 4 2 7" xfId="6626" xr:uid="{74DB82A4-05BA-488D-9779-3F2CD3D89A97}"/>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3" xfId="23356" xr:uid="{6D8FCDB4-4570-47EC-B3A3-191FF759C852}"/>
    <cellStyle name="Normal 4 4 4 3 2 2 4" xfId="11414" xr:uid="{12C24A51-04DC-4A49-BAC1-85AE1E00A609}"/>
    <cellStyle name="Normal 4 4 4 3 2 3" xfId="14427" xr:uid="{184812D3-2842-4B07-A5A6-5F5542E84524}"/>
    <cellStyle name="Normal 4 4 4 3 2 4" xfId="20386" xr:uid="{204E41E1-AC3E-49E6-8334-40A9A88C422D}"/>
    <cellStyle name="Normal 4 4 4 3 2 5" xfId="8444" xr:uid="{F9CC22DB-EBF0-4E69-87A8-1B8D35610BBA}"/>
    <cellStyle name="Normal 4 4 4 3 3" xfId="3990" xr:uid="{703464BB-8A0B-4F8A-AA85-F2EEECD1569E}"/>
    <cellStyle name="Normal 4 4 4 3 3 2" xfId="15953" xr:uid="{3FBE5C5F-DC22-4278-AACB-C956669C3C44}"/>
    <cellStyle name="Normal 4 4 4 3 3 3" xfId="21912" xr:uid="{E8B1EE61-1039-4F5B-8240-AB24950790B2}"/>
    <cellStyle name="Normal 4 4 4 3 3 4" xfId="9970" xr:uid="{E3E7D832-04C2-47C9-A519-2F442E65093C}"/>
    <cellStyle name="Normal 4 4 4 3 4" xfId="12983" xr:uid="{5294AB7A-E4B9-46DF-A0E2-152721F528DA}"/>
    <cellStyle name="Normal 4 4 4 3 5" xfId="18942" xr:uid="{52C506DB-4477-4392-AA22-A275F34BD17A}"/>
    <cellStyle name="Normal 4 4 4 3 6" xfId="7000" xr:uid="{93A7E62C-D36E-4841-BB44-46942EB667A1}"/>
    <cellStyle name="Normal 4 4 4 4" xfId="1742" xr:uid="{00000000-0005-0000-0000-000005000000}"/>
    <cellStyle name="Normal 4 4 4 4 2" xfId="4712" xr:uid="{0643381A-CAF0-40BE-946E-1401BA91CE25}"/>
    <cellStyle name="Normal 4 4 4 4 2 2" xfId="16675" xr:uid="{69727ADD-FEC1-4EAA-A971-240B9216C881}"/>
    <cellStyle name="Normal 4 4 4 4 2 3" xfId="22634" xr:uid="{CDBBA33F-A932-4568-A1F8-74E624F44FC2}"/>
    <cellStyle name="Normal 4 4 4 4 2 4" xfId="10692" xr:uid="{54D1FD3D-BD20-4428-A892-FB0DFFA0F7D0}"/>
    <cellStyle name="Normal 4 4 4 4 3" xfId="13705" xr:uid="{A3644D85-0FCB-429A-9549-2CC42377B53A}"/>
    <cellStyle name="Normal 4 4 4 4 4" xfId="19664" xr:uid="{BB645871-15B8-4FF6-80DE-9A3780B359F8}"/>
    <cellStyle name="Normal 4 4 4 4 5" xfId="7722" xr:uid="{57D76D62-662A-41FB-9DD0-5658D2DF79E0}"/>
    <cellStyle name="Normal 4 4 4 5" xfId="3268" xr:uid="{8BFF6908-8562-497B-8360-52D71E59DD3F}"/>
    <cellStyle name="Normal 4 4 4 5 2" xfId="15231" xr:uid="{78D81D99-9F5E-4040-9365-4A8F5D6BE8B5}"/>
    <cellStyle name="Normal 4 4 4 5 3" xfId="21190" xr:uid="{45D14E95-5657-47B6-829E-0F7C3CD25441}"/>
    <cellStyle name="Normal 4 4 4 5 4" xfId="9248" xr:uid="{ABD854B5-D610-4114-BE03-048716D9DFDA}"/>
    <cellStyle name="Normal 4 4 4 6" xfId="12261" xr:uid="{D80058AA-3150-4681-BDDF-009AC48655AC}"/>
    <cellStyle name="Normal 4 4 4 7" xfId="18220" xr:uid="{0494DD40-DF61-45C6-AE06-9BE25D0817B9}"/>
    <cellStyle name="Normal 4 4 4 8" xfId="6278" xr:uid="{1C406EAF-C3BF-4ABE-A3F1-B41F65490481}"/>
    <cellStyle name="Normal 4 4 5" xfId="414" xr:uid="{00000000-0005-0000-0000-000005000000}"/>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3" xfId="23472" xr:uid="{13A13EDD-73A1-4BE3-B882-5B6B83C48A7A}"/>
    <cellStyle name="Normal 4 4 5 2 2 2 4" xfId="11530" xr:uid="{325931F9-ACA6-428C-8AA0-0BB2BB3ABA83}"/>
    <cellStyle name="Normal 4 4 5 2 2 3" xfId="14543" xr:uid="{92053B67-0523-45A7-A72B-23DA66F13F98}"/>
    <cellStyle name="Normal 4 4 5 2 2 4" xfId="20502" xr:uid="{C9C803F8-4FAF-43FB-A7D6-2A57E5844DFB}"/>
    <cellStyle name="Normal 4 4 5 2 2 5" xfId="8560" xr:uid="{C3FD98F0-7A65-43B3-9E3F-133B99347F5C}"/>
    <cellStyle name="Normal 4 4 5 2 3" xfId="4106" xr:uid="{A925E926-D2B2-43B9-8246-AE77922501F0}"/>
    <cellStyle name="Normal 4 4 5 2 3 2" xfId="16069" xr:uid="{6CEFC6FD-B182-492E-8DB9-9301E825FF52}"/>
    <cellStyle name="Normal 4 4 5 2 3 3" xfId="22028" xr:uid="{B25D352B-7F46-4347-9B7D-134C4728CEB4}"/>
    <cellStyle name="Normal 4 4 5 2 3 4" xfId="10086" xr:uid="{90C9A9E7-C540-417E-82CB-5096BD8C047C}"/>
    <cellStyle name="Normal 4 4 5 2 4" xfId="13099" xr:uid="{52569C34-73A6-48B2-9388-700396CF20F2}"/>
    <cellStyle name="Normal 4 4 5 2 5" xfId="19058" xr:uid="{06A595B2-68C9-4CCC-AF9A-CF2C9A4CCA96}"/>
    <cellStyle name="Normal 4 4 5 2 6" xfId="7116" xr:uid="{A46DC876-7F7E-4F2A-8918-44059AF4FC8D}"/>
    <cellStyle name="Normal 4 4 5 3" xfId="1858" xr:uid="{00000000-0005-0000-0000-000005000000}"/>
    <cellStyle name="Normal 4 4 5 3 2" xfId="4828" xr:uid="{9B305559-A9C7-48D9-AF3E-09BEA10B38A9}"/>
    <cellStyle name="Normal 4 4 5 3 2 2" xfId="16791" xr:uid="{8F60A488-8DA4-47F7-BA84-94CDD28F9AC1}"/>
    <cellStyle name="Normal 4 4 5 3 2 3" xfId="22750" xr:uid="{5D42EB6B-6DCC-4691-8979-B3B5485D6B6F}"/>
    <cellStyle name="Normal 4 4 5 3 2 4" xfId="10808" xr:uid="{50A0625A-482F-4A77-8BE8-2F084E4230A8}"/>
    <cellStyle name="Normal 4 4 5 3 3" xfId="13821" xr:uid="{2884F0E2-6254-4FFB-9E83-B4E0F8A3D2D2}"/>
    <cellStyle name="Normal 4 4 5 3 4" xfId="19780" xr:uid="{58D484D4-9E01-4B0A-8EEB-51A3D7D7F109}"/>
    <cellStyle name="Normal 4 4 5 3 5" xfId="7838" xr:uid="{62A1DF92-A010-4A31-AC4C-3DA88917136A}"/>
    <cellStyle name="Normal 4 4 5 4" xfId="3384" xr:uid="{9FC7B39D-3179-4703-BF24-D0DCA923AD2C}"/>
    <cellStyle name="Normal 4 4 5 4 2" xfId="15347" xr:uid="{CDCDF4EF-125A-48F2-A8FC-571D351B0F91}"/>
    <cellStyle name="Normal 4 4 5 4 3" xfId="21306" xr:uid="{E6A0BF51-F1EE-4749-B2AD-8CF0EA106CD5}"/>
    <cellStyle name="Normal 4 4 5 4 4" xfId="9364" xr:uid="{B01CD6B1-44D8-4564-8BF0-B50A8F17058B}"/>
    <cellStyle name="Normal 4 4 5 5" xfId="12377" xr:uid="{2650A6F3-9B77-498B-863D-65492DC2DB8F}"/>
    <cellStyle name="Normal 4 4 5 6" xfId="18336" xr:uid="{191B074F-7B33-4404-9A72-C375B8252E87}"/>
    <cellStyle name="Normal 4 4 5 7" xfId="6394" xr:uid="{9132D4D9-089A-4A1F-85D1-25C6F7BB44A1}"/>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3" xfId="23124" xr:uid="{EEB5AF12-A904-4909-90E3-1D9B560096F7}"/>
    <cellStyle name="Normal 4 4 6 2 2 4" xfId="11182" xr:uid="{B9B05BAD-FBC5-4195-9BF7-34A4A3BADB60}"/>
    <cellStyle name="Normal 4 4 6 2 3" xfId="14195" xr:uid="{E6CF00A4-AC03-49DE-AF85-8D40D90ED64A}"/>
    <cellStyle name="Normal 4 4 6 2 4" xfId="20154" xr:uid="{35505160-EB4C-4068-A7F2-A9693CD49656}"/>
    <cellStyle name="Normal 4 4 6 2 5" xfId="8212" xr:uid="{18E0DC60-68D7-475E-B462-07A02FECE1A8}"/>
    <cellStyle name="Normal 4 4 6 3" xfId="3758" xr:uid="{7A509602-F103-4D38-8562-87EC7F74A482}"/>
    <cellStyle name="Normal 4 4 6 3 2" xfId="15721" xr:uid="{A9566082-F4FC-477F-ADA3-EC0075F3F618}"/>
    <cellStyle name="Normal 4 4 6 3 3" xfId="21680" xr:uid="{497206C4-2217-4637-A02A-DFE550588F42}"/>
    <cellStyle name="Normal 4 4 6 3 4" xfId="9738" xr:uid="{5D7806F5-0B28-49A1-BBDB-0F5FE093D779}"/>
    <cellStyle name="Normal 4 4 6 4" xfId="12751" xr:uid="{70A8E957-43E7-4C9E-82D5-8A6377592423}"/>
    <cellStyle name="Normal 4 4 6 5" xfId="18710" xr:uid="{568EA95F-ED71-47F1-A22A-FD1FECA303F7}"/>
    <cellStyle name="Normal 4 4 6 6" xfId="6768" xr:uid="{0CA2F758-E1E3-4C89-B10E-E6809CC10A0E}"/>
    <cellStyle name="Normal 4 4 7" xfId="1510" xr:uid="{00000000-0005-0000-0000-000005000000}"/>
    <cellStyle name="Normal 4 4 7 2" xfId="4480" xr:uid="{E96DCCF2-A3BF-498D-87BA-2E45A6D4985A}"/>
    <cellStyle name="Normal 4 4 7 2 2" xfId="16443" xr:uid="{5D96D552-13C2-470B-94E2-DF4CCAE5C96B}"/>
    <cellStyle name="Normal 4 4 7 2 3" xfId="22402" xr:uid="{7A10BA2E-82EA-49CE-929F-3776711A6A4B}"/>
    <cellStyle name="Normal 4 4 7 2 4" xfId="10460" xr:uid="{28E7215E-8D58-477C-9C85-01EECE43F27E}"/>
    <cellStyle name="Normal 4 4 7 3" xfId="13473" xr:uid="{35191E2F-C006-4085-B06F-929682C80F27}"/>
    <cellStyle name="Normal 4 4 7 4" xfId="19432" xr:uid="{B688EB2E-29B7-47EF-8B00-FF5230CD82A3}"/>
    <cellStyle name="Normal 4 4 7 5" xfId="7490" xr:uid="{722BD5A1-3663-4BAC-A67E-D613C92B5E12}"/>
    <cellStyle name="Normal 4 4 8" xfId="3036" xr:uid="{A1074793-73F8-4457-BCEA-7B78C18AE776}"/>
    <cellStyle name="Normal 4 4 8 2" xfId="14999" xr:uid="{90E82AED-80B4-4E11-A6B5-68DADEDCF4D7}"/>
    <cellStyle name="Normal 4 4 8 3" xfId="20958" xr:uid="{139F5671-2735-4BDB-B0DD-A0B5DB424CFB}"/>
    <cellStyle name="Normal 4 4 8 4" xfId="9016" xr:uid="{F3DB25F3-4748-4392-962A-90065BB3B744}"/>
    <cellStyle name="Normal 4 4 9" xfId="12029" xr:uid="{0571A5BC-21F4-473B-8667-D94AD73D336C}"/>
    <cellStyle name="Normal 4 5" xfId="91" xr:uid="{00000000-0005-0000-0000-000031000000}"/>
    <cellStyle name="Normal 4 5 10" xfId="6071" xr:uid="{ECFE0795-71C4-4D65-8191-317F5C7ABAC5}"/>
    <cellStyle name="Normal 4 5 2" xfId="207" xr:uid="{00000000-0005-0000-0000-000031000000}"/>
    <cellStyle name="Normal 4 5 2 2" xfId="555" xr:uid="{00000000-0005-0000-0000-000031000000}"/>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3" xfId="23613" xr:uid="{77108497-6890-414E-A95C-85B99C556120}"/>
    <cellStyle name="Normal 4 5 2 2 2 2 2 4" xfId="11671" xr:uid="{4EF774CF-C124-40D4-AAE6-B2C85887DDED}"/>
    <cellStyle name="Normal 4 5 2 2 2 2 3" xfId="14684" xr:uid="{EFBCF150-C60F-400A-8204-D94C03A22BF2}"/>
    <cellStyle name="Normal 4 5 2 2 2 2 4" xfId="20643" xr:uid="{3BBDEBC5-7A28-4AEF-832B-9C17A7F105A9}"/>
    <cellStyle name="Normal 4 5 2 2 2 2 5" xfId="8701" xr:uid="{C9B27AA5-DCE2-4487-911B-57D5FE7B52DE}"/>
    <cellStyle name="Normal 4 5 2 2 2 3" xfId="4247" xr:uid="{897DC6D0-AB01-406F-B5C9-3930C6CCEF0B}"/>
    <cellStyle name="Normal 4 5 2 2 2 3 2" xfId="16210" xr:uid="{6F3879EF-FCE1-428D-9032-02E696985984}"/>
    <cellStyle name="Normal 4 5 2 2 2 3 3" xfId="22169" xr:uid="{2825A3DB-FEA4-477E-87A8-D822F66D7BCD}"/>
    <cellStyle name="Normal 4 5 2 2 2 3 4" xfId="10227" xr:uid="{29943A85-BD1B-4A03-AFD0-F6A295D592DF}"/>
    <cellStyle name="Normal 4 5 2 2 2 4" xfId="13240" xr:uid="{34ABE209-7DC5-4564-B3FB-E0CAA0BB659F}"/>
    <cellStyle name="Normal 4 5 2 2 2 5" xfId="19199" xr:uid="{BD0BC4EE-6EB5-42E3-BBA6-F464FE7A8915}"/>
    <cellStyle name="Normal 4 5 2 2 2 6" xfId="7257" xr:uid="{1CADCCD4-8DB4-44A4-AD79-06F46C9E6284}"/>
    <cellStyle name="Normal 4 5 2 2 3" xfId="1999" xr:uid="{00000000-0005-0000-0000-000031000000}"/>
    <cellStyle name="Normal 4 5 2 2 3 2" xfId="4969" xr:uid="{BF6651F3-01A8-4A2F-8483-5EBD9AFD96B3}"/>
    <cellStyle name="Normal 4 5 2 2 3 2 2" xfId="16932" xr:uid="{B094D598-9196-48AD-B678-8AC051E486A1}"/>
    <cellStyle name="Normal 4 5 2 2 3 2 3" xfId="22891" xr:uid="{63A12B99-13FE-4D84-8D51-00D31C9429BB}"/>
    <cellStyle name="Normal 4 5 2 2 3 2 4" xfId="10949" xr:uid="{AAC3AF86-80C8-4681-9814-4B47E7D185A3}"/>
    <cellStyle name="Normal 4 5 2 2 3 3" xfId="13962" xr:uid="{F50227E1-AD29-45CC-82FB-2636FFA99CF8}"/>
    <cellStyle name="Normal 4 5 2 2 3 4" xfId="19921" xr:uid="{965085E2-1972-4B95-BB4E-EEFB82551AA7}"/>
    <cellStyle name="Normal 4 5 2 2 3 5" xfId="7979" xr:uid="{0E80DAD1-B502-498D-85DE-ED9E09C99F8F}"/>
    <cellStyle name="Normal 4 5 2 2 4" xfId="3525" xr:uid="{3BAE45C5-3213-477A-B0C1-C989982B1397}"/>
    <cellStyle name="Normal 4 5 2 2 4 2" xfId="15488" xr:uid="{E4DD40F1-376D-4FCA-886C-165C0DA1C204}"/>
    <cellStyle name="Normal 4 5 2 2 4 3" xfId="21447" xr:uid="{2A42E7E9-9224-47E5-9A0D-A9970685B24B}"/>
    <cellStyle name="Normal 4 5 2 2 4 4" xfId="9505" xr:uid="{3BCA77C6-25CD-4ACF-AE31-A6F9E69AE7D0}"/>
    <cellStyle name="Normal 4 5 2 2 5" xfId="12518" xr:uid="{74C5DD12-E141-4189-AC0B-2181794653F6}"/>
    <cellStyle name="Normal 4 5 2 2 6" xfId="18477" xr:uid="{930E7197-D52C-4637-B6AB-B8F890C39E3E}"/>
    <cellStyle name="Normal 4 5 2 2 7" xfId="6535" xr:uid="{5ECAE5DD-F1E5-4112-80CB-890C86D8CB0C}"/>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3" xfId="23265" xr:uid="{5644D57C-191E-40CC-92D1-6A696E6EB13B}"/>
    <cellStyle name="Normal 4 5 2 3 2 2 4" xfId="11323" xr:uid="{3D813722-9A4D-491C-892D-CBEF7E47EF17}"/>
    <cellStyle name="Normal 4 5 2 3 2 3" xfId="14336" xr:uid="{2BC3F277-7685-4B96-8F9C-4099C91F81F3}"/>
    <cellStyle name="Normal 4 5 2 3 2 4" xfId="20295" xr:uid="{F27ECE63-94B3-4944-AA3A-46487BA0C860}"/>
    <cellStyle name="Normal 4 5 2 3 2 5" xfId="8353" xr:uid="{EF14E6D8-092B-4D93-B415-86E89C841C38}"/>
    <cellStyle name="Normal 4 5 2 3 3" xfId="3899" xr:uid="{071807C4-B0B4-49DC-B3BE-0110D2D66ED0}"/>
    <cellStyle name="Normal 4 5 2 3 3 2" xfId="15862" xr:uid="{8C7926AC-8FDD-4386-A271-361EEC722924}"/>
    <cellStyle name="Normal 4 5 2 3 3 3" xfId="21821" xr:uid="{39794952-9678-44B3-88A2-8EC23CE8FA24}"/>
    <cellStyle name="Normal 4 5 2 3 3 4" xfId="9879" xr:uid="{05DCF416-FF97-4EEE-B094-D358F164A0B3}"/>
    <cellStyle name="Normal 4 5 2 3 4" xfId="12892" xr:uid="{01C32474-D4C3-4970-B315-A8D98FE346AF}"/>
    <cellStyle name="Normal 4 5 2 3 5" xfId="18851" xr:uid="{433DE201-D6C0-4BA1-83A3-9E29AE257464}"/>
    <cellStyle name="Normal 4 5 2 3 6" xfId="6909" xr:uid="{9DC9B9B8-63AF-4D41-8436-204BBDC51721}"/>
    <cellStyle name="Normal 4 5 2 4" xfId="1651" xr:uid="{00000000-0005-0000-0000-000031000000}"/>
    <cellStyle name="Normal 4 5 2 4 2" xfId="4621" xr:uid="{CF168A20-34A4-424E-A5F2-7B176621DD1B}"/>
    <cellStyle name="Normal 4 5 2 4 2 2" xfId="16584" xr:uid="{B740FE9C-08C1-435F-996D-16F117223699}"/>
    <cellStyle name="Normal 4 5 2 4 2 3" xfId="22543" xr:uid="{62E83489-EE60-44F3-91B0-E7E8D6085C7E}"/>
    <cellStyle name="Normal 4 5 2 4 2 4" xfId="10601" xr:uid="{36B8E8E0-F684-4584-8101-F08D986D8DC2}"/>
    <cellStyle name="Normal 4 5 2 4 3" xfId="13614" xr:uid="{02106E87-1A34-4E79-A984-F876CAC8C4B7}"/>
    <cellStyle name="Normal 4 5 2 4 4" xfId="19573" xr:uid="{F0C02F5F-3EE7-4262-8971-A047D47EF7EC}"/>
    <cellStyle name="Normal 4 5 2 4 5" xfId="7631" xr:uid="{AE0B2AB3-8A52-42E7-8EC8-C771C755831C}"/>
    <cellStyle name="Normal 4 5 2 5" xfId="3177" xr:uid="{418F8991-AA6B-418E-B570-EEAFDF99295A}"/>
    <cellStyle name="Normal 4 5 2 5 2" xfId="15140" xr:uid="{BEBD7FA6-ABDC-46DE-8A92-CEB63A75DEF8}"/>
    <cellStyle name="Normal 4 5 2 5 3" xfId="21099" xr:uid="{92423FA7-43DE-439E-8B0E-1E17F066358A}"/>
    <cellStyle name="Normal 4 5 2 5 4" xfId="9157" xr:uid="{749672D8-DC29-4072-BD50-D77E1D5C71DA}"/>
    <cellStyle name="Normal 4 5 2 6" xfId="12170" xr:uid="{C868F1E9-FAAF-4EFC-81B5-859D93C21803}"/>
    <cellStyle name="Normal 4 5 2 7" xfId="18129" xr:uid="{B744FC70-EE50-402C-BF46-F6B12EF36719}"/>
    <cellStyle name="Normal 4 5 2 8" xfId="6187" xr:uid="{E6B9AD55-3139-4A50-8DE4-8ADA6FF07963}"/>
    <cellStyle name="Normal 4 5 3" xfId="323" xr:uid="{00000000-0005-0000-0000-000031000000}"/>
    <cellStyle name="Normal 4 5 3 2" xfId="671" xr:uid="{00000000-0005-0000-0000-000031000000}"/>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3" xfId="23729" xr:uid="{ADED0FA2-9458-4B3F-9F50-F51806A1C430}"/>
    <cellStyle name="Normal 4 5 3 2 2 2 2 4" xfId="11787" xr:uid="{3D1A2D47-73A1-47FB-AE93-9050EBE98DAB}"/>
    <cellStyle name="Normal 4 5 3 2 2 2 3" xfId="14800" xr:uid="{199612D2-6921-4682-A9A4-EA4992D3EE07}"/>
    <cellStyle name="Normal 4 5 3 2 2 2 4" xfId="20759" xr:uid="{50377D8C-CA0B-48B6-B37E-70736D36BB37}"/>
    <cellStyle name="Normal 4 5 3 2 2 2 5" xfId="8817" xr:uid="{BC01256F-8483-45FA-BE64-922474D6066A}"/>
    <cellStyle name="Normal 4 5 3 2 2 3" xfId="4363" xr:uid="{F317D440-932A-4543-B880-4ADD08E86FC6}"/>
    <cellStyle name="Normal 4 5 3 2 2 3 2" xfId="16326" xr:uid="{8C30AA07-2544-4FF3-831F-413CBEC446AB}"/>
    <cellStyle name="Normal 4 5 3 2 2 3 3" xfId="22285" xr:uid="{9A52571B-7E25-4FFF-8A29-781AD9273C90}"/>
    <cellStyle name="Normal 4 5 3 2 2 3 4" xfId="10343" xr:uid="{0E82F84C-E067-4AC7-9A22-3141E6B01638}"/>
    <cellStyle name="Normal 4 5 3 2 2 4" xfId="13356" xr:uid="{16C500E8-CDE4-405B-B2E9-F2153BB63782}"/>
    <cellStyle name="Normal 4 5 3 2 2 5" xfId="19315" xr:uid="{3E5E857E-AD4E-4202-95BF-B25AF3EAA212}"/>
    <cellStyle name="Normal 4 5 3 2 2 6" xfId="7373" xr:uid="{F468B9DB-0E3D-45BA-BEC5-FBBA9B3E8BB1}"/>
    <cellStyle name="Normal 4 5 3 2 3" xfId="2115" xr:uid="{00000000-0005-0000-0000-000031000000}"/>
    <cellStyle name="Normal 4 5 3 2 3 2" xfId="5085" xr:uid="{87B631FE-EE6E-4BC9-AAE0-94812371A1EC}"/>
    <cellStyle name="Normal 4 5 3 2 3 2 2" xfId="17048" xr:uid="{36113CFC-04B0-4B78-AE99-F88B49C26010}"/>
    <cellStyle name="Normal 4 5 3 2 3 2 3" xfId="23007" xr:uid="{837EEE39-7ADD-410E-9833-2B0FBF9402E7}"/>
    <cellStyle name="Normal 4 5 3 2 3 2 4" xfId="11065" xr:uid="{D589DD08-7D4E-40E4-8A8D-A80D8CEC465D}"/>
    <cellStyle name="Normal 4 5 3 2 3 3" xfId="14078" xr:uid="{AE3131A8-10F9-4268-95E6-DDA929908A17}"/>
    <cellStyle name="Normal 4 5 3 2 3 4" xfId="20037" xr:uid="{01BF6F03-33F0-485C-9F68-20BCE1AC8C85}"/>
    <cellStyle name="Normal 4 5 3 2 3 5" xfId="8095" xr:uid="{C277A71D-AB37-48D4-A47A-5391E54882E6}"/>
    <cellStyle name="Normal 4 5 3 2 4" xfId="3641" xr:uid="{D0F3D77B-ED82-4A2B-A5B5-DAD6363B8EEE}"/>
    <cellStyle name="Normal 4 5 3 2 4 2" xfId="15604" xr:uid="{00F5B21C-EC9A-49D6-9DC4-0A2498D942FC}"/>
    <cellStyle name="Normal 4 5 3 2 4 3" xfId="21563" xr:uid="{2E71E0E0-3E92-4FC8-87AD-825E717C19B8}"/>
    <cellStyle name="Normal 4 5 3 2 4 4" xfId="9621" xr:uid="{6982FD29-D457-4649-AEAE-0853F61E1281}"/>
    <cellStyle name="Normal 4 5 3 2 5" xfId="12634" xr:uid="{1376306B-A9DE-443E-8222-7BF3F7AABCF3}"/>
    <cellStyle name="Normal 4 5 3 2 6" xfId="18593" xr:uid="{0F47AD8A-C8C1-48B1-98D1-7F05E4F5B83A}"/>
    <cellStyle name="Normal 4 5 3 2 7" xfId="6651" xr:uid="{16783EDC-CF6B-40F4-B788-14C62117A34E}"/>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3" xfId="23381" xr:uid="{A03794A1-24EC-4B8F-81E2-EDBAD62B0E52}"/>
    <cellStyle name="Normal 4 5 3 3 2 2 4" xfId="11439" xr:uid="{9A62BF3E-2919-4F7A-8286-6F670AAEB401}"/>
    <cellStyle name="Normal 4 5 3 3 2 3" xfId="14452" xr:uid="{3E174F15-985F-4912-B899-3DF72E76AEE0}"/>
    <cellStyle name="Normal 4 5 3 3 2 4" xfId="20411" xr:uid="{33B71B71-736D-467D-87A6-58510BF3391F}"/>
    <cellStyle name="Normal 4 5 3 3 2 5" xfId="8469" xr:uid="{10462837-08AA-46F6-AA32-FBFD7654BF11}"/>
    <cellStyle name="Normal 4 5 3 3 3" xfId="4015" xr:uid="{C2C3E499-EF5D-46AF-AA4A-95404CE68829}"/>
    <cellStyle name="Normal 4 5 3 3 3 2" xfId="15978" xr:uid="{CAC7568A-86BD-4E12-9C04-26DA3CFB8CED}"/>
    <cellStyle name="Normal 4 5 3 3 3 3" xfId="21937" xr:uid="{51F54DA0-1EFC-4D3F-A8EE-A1B77C5929E2}"/>
    <cellStyle name="Normal 4 5 3 3 3 4" xfId="9995" xr:uid="{297AB4CF-9960-440C-8104-98C0FF1AE34B}"/>
    <cellStyle name="Normal 4 5 3 3 4" xfId="13008" xr:uid="{CA309073-3762-4FA6-8E5D-9343C8E42BEB}"/>
    <cellStyle name="Normal 4 5 3 3 5" xfId="18967" xr:uid="{BC165B5B-DA95-4170-896B-EE4FA5620369}"/>
    <cellStyle name="Normal 4 5 3 3 6" xfId="7025" xr:uid="{2ECB3B74-4D12-4466-954E-32382130A68C}"/>
    <cellStyle name="Normal 4 5 3 4" xfId="1767" xr:uid="{00000000-0005-0000-0000-000031000000}"/>
    <cellStyle name="Normal 4 5 3 4 2" xfId="4737" xr:uid="{552105C0-9123-4EA1-BAF9-6A4EDB70B6F6}"/>
    <cellStyle name="Normal 4 5 3 4 2 2" xfId="16700" xr:uid="{E9F6F705-9A0C-415B-BBDF-767DB82896B6}"/>
    <cellStyle name="Normal 4 5 3 4 2 3" xfId="22659" xr:uid="{9B4AB5E3-7328-464C-A367-AB1BB5D13BEE}"/>
    <cellStyle name="Normal 4 5 3 4 2 4" xfId="10717" xr:uid="{0EB14D07-D1F6-422C-B82F-7AA8A79818C5}"/>
    <cellStyle name="Normal 4 5 3 4 3" xfId="13730" xr:uid="{632BDB34-1763-4B36-BE76-33F3FF9307BF}"/>
    <cellStyle name="Normal 4 5 3 4 4" xfId="19689" xr:uid="{E26F1EB3-F98C-4ED3-B6AF-74FF2FBE5365}"/>
    <cellStyle name="Normal 4 5 3 4 5" xfId="7747" xr:uid="{DA8EE2CE-4ECC-49CA-975C-12D3F6EFDD17}"/>
    <cellStyle name="Normal 4 5 3 5" xfId="3293" xr:uid="{46BB116D-DB0E-4AFF-B944-3194BB9F2E10}"/>
    <cellStyle name="Normal 4 5 3 5 2" xfId="15256" xr:uid="{88494EF3-5D39-4105-A032-E877FB87C262}"/>
    <cellStyle name="Normal 4 5 3 5 3" xfId="21215" xr:uid="{8C9915EA-8000-411C-B273-7309873B0A3E}"/>
    <cellStyle name="Normal 4 5 3 5 4" xfId="9273" xr:uid="{62F0E496-38BF-47D9-919B-EBEA6A7F2B39}"/>
    <cellStyle name="Normal 4 5 3 6" xfId="12286" xr:uid="{B104D4A8-F58C-4F74-B9E9-FA5E9484BD58}"/>
    <cellStyle name="Normal 4 5 3 7" xfId="18245" xr:uid="{B07521F4-3D1B-4902-8A4E-5E4D479451E5}"/>
    <cellStyle name="Normal 4 5 3 8" xfId="6303" xr:uid="{4E3CECF6-470B-4E56-A7F1-23BB207E21AB}"/>
    <cellStyle name="Normal 4 5 4" xfId="439" xr:uid="{00000000-0005-0000-0000-000031000000}"/>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3" xfId="23497" xr:uid="{8BA0B929-C182-43CF-8223-BE14D82D86AE}"/>
    <cellStyle name="Normal 4 5 4 2 2 2 4" xfId="11555" xr:uid="{3E7E4FB1-C031-4958-B145-0C5865405FC6}"/>
    <cellStyle name="Normal 4 5 4 2 2 3" xfId="14568" xr:uid="{DD93702D-ACCF-4D90-856C-485FA97B84A2}"/>
    <cellStyle name="Normal 4 5 4 2 2 4" xfId="20527" xr:uid="{4814B045-583F-4C4E-8B84-C4FE1AF98C52}"/>
    <cellStyle name="Normal 4 5 4 2 2 5" xfId="8585" xr:uid="{E0DC5030-9B4B-47EB-A9D9-94749C505E24}"/>
    <cellStyle name="Normal 4 5 4 2 3" xfId="4131" xr:uid="{23A45579-7983-4B8F-A18C-94824A9C1B19}"/>
    <cellStyle name="Normal 4 5 4 2 3 2" xfId="16094" xr:uid="{61F792D0-D868-4424-AD56-65764E9316C1}"/>
    <cellStyle name="Normal 4 5 4 2 3 3" xfId="22053" xr:uid="{C4797EEE-9D01-491E-B9A4-149A9E9F240D}"/>
    <cellStyle name="Normal 4 5 4 2 3 4" xfId="10111" xr:uid="{945881F8-714B-43E2-B3FA-BA8769BC2786}"/>
    <cellStyle name="Normal 4 5 4 2 4" xfId="13124" xr:uid="{BD6BBAEA-0925-48E7-B214-CB87D692D3FA}"/>
    <cellStyle name="Normal 4 5 4 2 5" xfId="19083" xr:uid="{9E698865-7571-4308-9DCD-68AB4459EF2B}"/>
    <cellStyle name="Normal 4 5 4 2 6" xfId="7141" xr:uid="{5BACA428-0226-4B1E-9AD4-C9CBD846E3D1}"/>
    <cellStyle name="Normal 4 5 4 3" xfId="1883" xr:uid="{00000000-0005-0000-0000-000031000000}"/>
    <cellStyle name="Normal 4 5 4 3 2" xfId="4853" xr:uid="{AF4DFA25-3DCA-477D-ADF7-19579E32C9B5}"/>
    <cellStyle name="Normal 4 5 4 3 2 2" xfId="16816" xr:uid="{417B35F5-9FF8-483F-908B-7754D65E3C09}"/>
    <cellStyle name="Normal 4 5 4 3 2 3" xfId="22775" xr:uid="{CA8398FD-9EA0-46F8-BE51-59EF0E5C7BBD}"/>
    <cellStyle name="Normal 4 5 4 3 2 4" xfId="10833" xr:uid="{F13C41BF-1BFA-4487-B5AD-80ABE7391A80}"/>
    <cellStyle name="Normal 4 5 4 3 3" xfId="13846" xr:uid="{167E66A6-E4A9-4C1D-8538-44CA172D0396}"/>
    <cellStyle name="Normal 4 5 4 3 4" xfId="19805" xr:uid="{DED231EA-4A3A-48EA-AE4E-501E93A5B738}"/>
    <cellStyle name="Normal 4 5 4 3 5" xfId="7863" xr:uid="{A0B0DBDE-BF58-433E-BCAA-9DE13C8D3F56}"/>
    <cellStyle name="Normal 4 5 4 4" xfId="3409" xr:uid="{3C4FCCD5-108F-4477-9174-F4A560676CC1}"/>
    <cellStyle name="Normal 4 5 4 4 2" xfId="15372" xr:uid="{EE288573-7A7E-4B1D-A878-8B79ED8C7640}"/>
    <cellStyle name="Normal 4 5 4 4 3" xfId="21331" xr:uid="{C51A718E-1678-4CC8-A2ED-FA8E24E4B13B}"/>
    <cellStyle name="Normal 4 5 4 4 4" xfId="9389" xr:uid="{3540C29D-32AE-4F9D-85F9-05F8B82ABC83}"/>
    <cellStyle name="Normal 4 5 4 5" xfId="12402" xr:uid="{AD5FA27C-96E7-4EEF-95D0-5717CD595495}"/>
    <cellStyle name="Normal 4 5 4 6" xfId="18361" xr:uid="{303B70F9-CA64-4F85-9D12-DF7B986FB581}"/>
    <cellStyle name="Normal 4 5 4 7" xfId="6419" xr:uid="{05C0F8D4-3CB3-4C40-A489-9FCB6D3F59C6}"/>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3" xfId="23149" xr:uid="{ED94AAD4-730E-45A2-B519-46C1154F15B8}"/>
    <cellStyle name="Normal 4 5 5 2 2 4" xfId="11207" xr:uid="{D0E8AF3D-109A-4AA6-B434-BF1294F54BE5}"/>
    <cellStyle name="Normal 4 5 5 2 3" xfId="14220" xr:uid="{17E11506-16F3-4D11-83D9-7C5B1273BF07}"/>
    <cellStyle name="Normal 4 5 5 2 4" xfId="20179" xr:uid="{B2256703-63A3-4C07-9EDA-584ABA16235F}"/>
    <cellStyle name="Normal 4 5 5 2 5" xfId="8237" xr:uid="{A253E53D-82BA-4CEE-9184-9D6951C559C8}"/>
    <cellStyle name="Normal 4 5 5 3" xfId="3783" xr:uid="{8BCE9471-9504-4C7D-B80A-0E439380A5A0}"/>
    <cellStyle name="Normal 4 5 5 3 2" xfId="15746" xr:uid="{4CCEB07F-5FBF-4E88-9FAB-4D53FAAF9DF1}"/>
    <cellStyle name="Normal 4 5 5 3 3" xfId="21705" xr:uid="{25AE1ABA-0E57-4C70-8102-FCA94DDBB223}"/>
    <cellStyle name="Normal 4 5 5 3 4" xfId="9763" xr:uid="{DDAC12D6-772A-4A14-9F4B-C940CB0309E9}"/>
    <cellStyle name="Normal 4 5 5 4" xfId="12776" xr:uid="{5C2E8138-D707-4DD7-8F2A-3737D43EF0E4}"/>
    <cellStyle name="Normal 4 5 5 5" xfId="18735" xr:uid="{2954FADC-1B87-40E4-8F9E-FBCFA69AC21F}"/>
    <cellStyle name="Normal 4 5 5 6" xfId="6793" xr:uid="{DC5A3BDE-F2EE-43B4-A7BF-2BA113C5DBD9}"/>
    <cellStyle name="Normal 4 5 6" xfId="1535" xr:uid="{00000000-0005-0000-0000-000031000000}"/>
    <cellStyle name="Normal 4 5 6 2" xfId="4505" xr:uid="{7AC192B9-0612-4FAB-A0AD-26D3FDC201A6}"/>
    <cellStyle name="Normal 4 5 6 2 2" xfId="16468" xr:uid="{B24B1B28-B6FE-4747-82AD-F06D9EFCC579}"/>
    <cellStyle name="Normal 4 5 6 2 3" xfId="22427" xr:uid="{8F354E24-BC8C-4DF3-BC9E-59B5A97DBD57}"/>
    <cellStyle name="Normal 4 5 6 2 4" xfId="10485" xr:uid="{A88BD08E-D64F-4A66-B532-0B8F4487B2B7}"/>
    <cellStyle name="Normal 4 5 6 3" xfId="13498" xr:uid="{B84511AB-F127-4C77-91E6-2D439076106A}"/>
    <cellStyle name="Normal 4 5 6 4" xfId="19457" xr:uid="{45A62B6D-D4E6-40CD-911D-BDD7698EBA46}"/>
    <cellStyle name="Normal 4 5 6 5" xfId="7515" xr:uid="{8B57CBD8-D9FB-42BF-84C8-F1705E0E5319}"/>
    <cellStyle name="Normal 4 5 7" xfId="3061" xr:uid="{9E2C8D1E-5D55-4DC4-83AD-15BE248F5FDE}"/>
    <cellStyle name="Normal 4 5 7 2" xfId="15024" xr:uid="{134AACA6-8A1D-43B5-8D02-B8D5A7AA9882}"/>
    <cellStyle name="Normal 4 5 7 3" xfId="20983" xr:uid="{B7226F7A-4CAB-4D3F-9617-F22E2C6026A3}"/>
    <cellStyle name="Normal 4 5 7 4" xfId="9041" xr:uid="{DC1BD866-8F34-47F9-BE10-6538C7EAE3E6}"/>
    <cellStyle name="Normal 4 5 8" xfId="12054" xr:uid="{5A4F1FAC-32BF-411F-BCDF-DA5FABA5E1C8}"/>
    <cellStyle name="Normal 4 5 9" xfId="18013" xr:uid="{021E4A5E-F68A-4C52-9BB9-D33C077085E2}"/>
    <cellStyle name="Normal 4 6" xfId="149" xr:uid="{00000000-0005-0000-0000-000031000000}"/>
    <cellStyle name="Normal 4 6 2" xfId="497" xr:uid="{00000000-0005-0000-0000-000031000000}"/>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3" xfId="23555" xr:uid="{A032ED65-316C-44B1-BBDF-5C60F2FB622C}"/>
    <cellStyle name="Normal 4 6 2 2 2 2 4" xfId="11613" xr:uid="{DB8937C3-7408-49CE-A9D5-7707A582D6A4}"/>
    <cellStyle name="Normal 4 6 2 2 2 3" xfId="14626" xr:uid="{CA58E0E4-2CB6-4AF8-A589-FFB64529F760}"/>
    <cellStyle name="Normal 4 6 2 2 2 4" xfId="20585" xr:uid="{8E0A7C0F-6B84-4DCB-873B-C9A8B4E8F6C2}"/>
    <cellStyle name="Normal 4 6 2 2 2 5" xfId="8643" xr:uid="{61BC6450-DF5A-4EB3-B324-6A5EA5FD1761}"/>
    <cellStyle name="Normal 4 6 2 2 3" xfId="4189" xr:uid="{D6EA9D80-D9DB-4C57-BB5B-B0AF2B619077}"/>
    <cellStyle name="Normal 4 6 2 2 3 2" xfId="16152" xr:uid="{0FF9F633-EBC3-4D17-8498-0D5DF4E753A4}"/>
    <cellStyle name="Normal 4 6 2 2 3 3" xfId="22111" xr:uid="{802B220E-F1DC-40D2-AA77-9DE65A548782}"/>
    <cellStyle name="Normal 4 6 2 2 3 4" xfId="10169" xr:uid="{2C25C1F3-460A-4496-9EFF-287D53BE6A59}"/>
    <cellStyle name="Normal 4 6 2 2 4" xfId="13182" xr:uid="{7AD6E06F-83A6-4DB4-A3F8-699CEA4266F8}"/>
    <cellStyle name="Normal 4 6 2 2 5" xfId="19141" xr:uid="{8874E906-D1BA-4558-AD5A-8BD64683F177}"/>
    <cellStyle name="Normal 4 6 2 2 6" xfId="7199" xr:uid="{45E0B03B-C853-430B-A451-7EEACCE0E380}"/>
    <cellStyle name="Normal 4 6 2 3" xfId="1941" xr:uid="{00000000-0005-0000-0000-000031000000}"/>
    <cellStyle name="Normal 4 6 2 3 2" xfId="4911" xr:uid="{9CA6CC19-7FB0-4E0C-AF0B-04884CE05B38}"/>
    <cellStyle name="Normal 4 6 2 3 2 2" xfId="16874" xr:uid="{077979BE-7C27-4824-A233-32BED46AC9C3}"/>
    <cellStyle name="Normal 4 6 2 3 2 3" xfId="22833" xr:uid="{58AB3922-6E93-4637-893D-77366B815540}"/>
    <cellStyle name="Normal 4 6 2 3 2 4" xfId="10891" xr:uid="{3E9B9174-5976-4B0C-AF42-52198CE646C6}"/>
    <cellStyle name="Normal 4 6 2 3 3" xfId="13904" xr:uid="{EF1CF054-666B-4418-BB9D-3F141CD23346}"/>
    <cellStyle name="Normal 4 6 2 3 4" xfId="19863" xr:uid="{95723104-278F-47A5-992E-641DAFD96D1F}"/>
    <cellStyle name="Normal 4 6 2 3 5" xfId="7921" xr:uid="{CDFC71F9-E6B2-4CBC-9998-5B731CB46C04}"/>
    <cellStyle name="Normal 4 6 2 4" xfId="3467" xr:uid="{B6C521E9-A705-4B60-929E-361B16297019}"/>
    <cellStyle name="Normal 4 6 2 4 2" xfId="15430" xr:uid="{3741F7C0-C5DB-4D2E-BD2C-6C4A59280C4B}"/>
    <cellStyle name="Normal 4 6 2 4 3" xfId="21389" xr:uid="{28D74B0B-9130-4E02-87F8-4F3B2C5EEB30}"/>
    <cellStyle name="Normal 4 6 2 4 4" xfId="9447" xr:uid="{9EC6BD27-2C58-4FB4-9767-8D3E0040F164}"/>
    <cellStyle name="Normal 4 6 2 5" xfId="12460" xr:uid="{380106C9-7F6F-479B-9913-2E7E8CA74EEF}"/>
    <cellStyle name="Normal 4 6 2 6" xfId="18419" xr:uid="{BAC1788E-1546-4951-AB7D-DFC3A4CBFA7D}"/>
    <cellStyle name="Normal 4 6 2 7" xfId="6477" xr:uid="{E5E5E8DA-9507-496D-B91D-FC10DCF95787}"/>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3" xfId="23207" xr:uid="{7DC858C1-DCA1-47FA-84CD-4247AD57DCCD}"/>
    <cellStyle name="Normal 4 6 3 2 2 4" xfId="11265" xr:uid="{ACC82ACF-CFE6-4287-BB25-6D93891220C9}"/>
    <cellStyle name="Normal 4 6 3 2 3" xfId="14278" xr:uid="{CAEBF97A-496E-4716-8926-8719EF8197E1}"/>
    <cellStyle name="Normal 4 6 3 2 4" xfId="20237" xr:uid="{639F9837-EEE0-4060-A33C-7E2DF11946BD}"/>
    <cellStyle name="Normal 4 6 3 2 5" xfId="8295" xr:uid="{4E2BB99D-01F8-4E58-807B-70C0467D8EBF}"/>
    <cellStyle name="Normal 4 6 3 3" xfId="3841" xr:uid="{2ADFEF8B-017E-4CE8-AC22-654952E8A4B8}"/>
    <cellStyle name="Normal 4 6 3 3 2" xfId="15804" xr:uid="{CA998219-1C5C-49B7-BE07-EA84EFEDA433}"/>
    <cellStyle name="Normal 4 6 3 3 3" xfId="21763" xr:uid="{4087212A-3BDF-44EC-BD96-FB93D7F076D8}"/>
    <cellStyle name="Normal 4 6 3 3 4" xfId="9821" xr:uid="{C3EA8F44-1315-4805-A3B4-E68B91759AFA}"/>
    <cellStyle name="Normal 4 6 3 4" xfId="12834" xr:uid="{7204DF5F-E1E0-4BF6-897B-6699D45FC78D}"/>
    <cellStyle name="Normal 4 6 3 5" xfId="18793" xr:uid="{290FECAE-DF8D-433C-8794-C283FFE59F49}"/>
    <cellStyle name="Normal 4 6 3 6" xfId="6851" xr:uid="{973F5328-9541-4C9E-8FAE-5C3A27E5BD71}"/>
    <cellStyle name="Normal 4 6 4" xfId="1593" xr:uid="{00000000-0005-0000-0000-000031000000}"/>
    <cellStyle name="Normal 4 6 4 2" xfId="4563" xr:uid="{F7C56528-15A3-46F3-8C0F-8CE690289A26}"/>
    <cellStyle name="Normal 4 6 4 2 2" xfId="16526" xr:uid="{EA2858A5-542F-4A43-B3B8-8EF5D2A34328}"/>
    <cellStyle name="Normal 4 6 4 2 3" xfId="22485" xr:uid="{801C45B4-1A2E-4B0D-A48A-254174763D54}"/>
    <cellStyle name="Normal 4 6 4 2 4" xfId="10543" xr:uid="{9BBC1444-AFEA-4905-B493-C704030F14BF}"/>
    <cellStyle name="Normal 4 6 4 3" xfId="13556" xr:uid="{D7CD88FA-D7D3-4E83-97D6-78A93B2188F4}"/>
    <cellStyle name="Normal 4 6 4 4" xfId="19515" xr:uid="{C18645C4-8CFC-4D55-946C-D66BD3DF91DC}"/>
    <cellStyle name="Normal 4 6 4 5" xfId="7573" xr:uid="{418D9BC1-CD1E-48C1-83A5-3C8444DFFC2A}"/>
    <cellStyle name="Normal 4 6 5" xfId="3119" xr:uid="{0B30BC08-FEE4-40DA-BB38-9EC4BD3B85D0}"/>
    <cellStyle name="Normal 4 6 5 2" xfId="15082" xr:uid="{321E5F16-B3DE-4F52-939D-D5E257DC5074}"/>
    <cellStyle name="Normal 4 6 5 3" xfId="21041" xr:uid="{F500BAB2-B2B1-433A-8A55-F7AA32BD4956}"/>
    <cellStyle name="Normal 4 6 5 4" xfId="9099" xr:uid="{9E62951C-4EA7-4672-B091-320BEB272F24}"/>
    <cellStyle name="Normal 4 6 6" xfId="12112" xr:uid="{BA4801F6-6CB8-4155-B29E-41E08A3A5E0E}"/>
    <cellStyle name="Normal 4 6 7" xfId="18071" xr:uid="{49B59C37-DCB2-4D30-BEE0-064B383C2E11}"/>
    <cellStyle name="Normal 4 6 8" xfId="6129" xr:uid="{C5F65899-6CCD-4CA3-8026-73366123CEEE}"/>
    <cellStyle name="Normal 4 7" xfId="265" xr:uid="{00000000-0005-0000-0000-000031000000}"/>
    <cellStyle name="Normal 4 7 2" xfId="613" xr:uid="{00000000-0005-0000-0000-000031000000}"/>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3" xfId="23671" xr:uid="{9C6F3262-14E5-40A7-85A2-FF724C3FA61E}"/>
    <cellStyle name="Normal 4 7 2 2 2 2 4" xfId="11729" xr:uid="{B62BB1E3-86B7-4904-95A7-EBD365145C2A}"/>
    <cellStyle name="Normal 4 7 2 2 2 3" xfId="14742" xr:uid="{3EC04705-F5D0-419D-824F-8EF56C40EDAB}"/>
    <cellStyle name="Normal 4 7 2 2 2 4" xfId="20701" xr:uid="{B4A5F5B0-4BAA-4B96-B856-0409EFC0FCE2}"/>
    <cellStyle name="Normal 4 7 2 2 2 5" xfId="8759" xr:uid="{4D712D13-5D6F-425D-98F7-2AA642F13849}"/>
    <cellStyle name="Normal 4 7 2 2 3" xfId="4305" xr:uid="{3BFCE055-44B7-40B7-A2A2-F1D51B80AF75}"/>
    <cellStyle name="Normal 4 7 2 2 3 2" xfId="16268" xr:uid="{075C3BD1-55B9-4A9F-B318-250F2AB0792F}"/>
    <cellStyle name="Normal 4 7 2 2 3 3" xfId="22227" xr:uid="{4E37B6A6-430E-4B98-A797-436DE357AA52}"/>
    <cellStyle name="Normal 4 7 2 2 3 4" xfId="10285" xr:uid="{6B2A3580-7E16-4F49-B1A5-BA7F84555D0A}"/>
    <cellStyle name="Normal 4 7 2 2 4" xfId="13298" xr:uid="{DE4A047C-A4CA-465D-A8F1-06F7F3821D02}"/>
    <cellStyle name="Normal 4 7 2 2 5" xfId="19257" xr:uid="{8A6EF565-D131-4F6C-999B-077194D27499}"/>
    <cellStyle name="Normal 4 7 2 2 6" xfId="7315" xr:uid="{10D91A87-E70B-497E-A1AD-877C15BBDD0C}"/>
    <cellStyle name="Normal 4 7 2 3" xfId="2057" xr:uid="{00000000-0005-0000-0000-000031000000}"/>
    <cellStyle name="Normal 4 7 2 3 2" xfId="5027" xr:uid="{B5841C6E-42F2-4F59-87CF-607C259756BF}"/>
    <cellStyle name="Normal 4 7 2 3 2 2" xfId="16990" xr:uid="{57991502-0B87-409A-8232-BF1B3315ADE6}"/>
    <cellStyle name="Normal 4 7 2 3 2 3" xfId="22949" xr:uid="{0FF886E8-9726-4EC4-86FF-53DD00F5360D}"/>
    <cellStyle name="Normal 4 7 2 3 2 4" xfId="11007" xr:uid="{AD9F06FC-6361-4D8E-9AC4-6F5D91D1CE8E}"/>
    <cellStyle name="Normal 4 7 2 3 3" xfId="14020" xr:uid="{90CF4A2F-30F0-4BE4-988B-60A26F6520EF}"/>
    <cellStyle name="Normal 4 7 2 3 4" xfId="19979" xr:uid="{1721E872-226A-48A2-A24C-88D13D07BDCE}"/>
    <cellStyle name="Normal 4 7 2 3 5" xfId="8037" xr:uid="{A08FC72A-122B-4B4B-8AF7-B54FBC01AD12}"/>
    <cellStyle name="Normal 4 7 2 4" xfId="3583" xr:uid="{D5089B9B-0129-45F5-8D18-15691C823784}"/>
    <cellStyle name="Normal 4 7 2 4 2" xfId="15546" xr:uid="{CB3753BF-0D6D-4900-84BB-A653398C7178}"/>
    <cellStyle name="Normal 4 7 2 4 3" xfId="21505" xr:uid="{FDABF7DA-9139-4D58-8C27-F7A9011775A5}"/>
    <cellStyle name="Normal 4 7 2 4 4" xfId="9563" xr:uid="{DE4C842D-95FB-49C6-A5A2-3E4C7C06F2C5}"/>
    <cellStyle name="Normal 4 7 2 5" xfId="12576" xr:uid="{77FC0D6D-EB33-4163-A036-94D4CF8BCE6B}"/>
    <cellStyle name="Normal 4 7 2 6" xfId="18535" xr:uid="{5843E480-50F5-4DD6-A1A2-A7E1D20C3E8A}"/>
    <cellStyle name="Normal 4 7 2 7" xfId="6593" xr:uid="{C7877C55-7572-432A-A809-3F526ED6E775}"/>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3" xfId="23323" xr:uid="{377744E2-0DC6-4E00-BABB-448476583958}"/>
    <cellStyle name="Normal 4 7 3 2 2 4" xfId="11381" xr:uid="{99E404BF-B6D2-43B5-B90A-3DA8C80245C4}"/>
    <cellStyle name="Normal 4 7 3 2 3" xfId="14394" xr:uid="{0DAB01F1-A96B-41C6-BB4A-E7A09582F429}"/>
    <cellStyle name="Normal 4 7 3 2 4" xfId="20353" xr:uid="{FC0F4012-3221-4651-AD3D-259F738B08CD}"/>
    <cellStyle name="Normal 4 7 3 2 5" xfId="8411" xr:uid="{F6D62F65-3296-4DEA-B014-1F33C9FFC512}"/>
    <cellStyle name="Normal 4 7 3 3" xfId="3957" xr:uid="{68183E9A-A59D-4F8C-B36D-4461C9F79B77}"/>
    <cellStyle name="Normal 4 7 3 3 2" xfId="15920" xr:uid="{FD875DCF-AE25-4553-9810-C1641D448E3C}"/>
    <cellStyle name="Normal 4 7 3 3 3" xfId="21879" xr:uid="{35378214-D133-4C97-9408-A0B8F785E44C}"/>
    <cellStyle name="Normal 4 7 3 3 4" xfId="9937" xr:uid="{C5506B8A-6717-487E-BF27-4EB57805C0C6}"/>
    <cellStyle name="Normal 4 7 3 4" xfId="12950" xr:uid="{E8846AF2-2D18-4757-AA16-9CAF5C8C0347}"/>
    <cellStyle name="Normal 4 7 3 5" xfId="18909" xr:uid="{4FADBDC9-912A-4B8B-9C72-44D6E247F6B7}"/>
    <cellStyle name="Normal 4 7 3 6" xfId="6967" xr:uid="{E1C2399D-5A47-46C2-9B45-08C354272AE2}"/>
    <cellStyle name="Normal 4 7 4" xfId="1709" xr:uid="{00000000-0005-0000-0000-000031000000}"/>
    <cellStyle name="Normal 4 7 4 2" xfId="4679" xr:uid="{F649226C-85AE-4670-A871-7E39EE833829}"/>
    <cellStyle name="Normal 4 7 4 2 2" xfId="16642" xr:uid="{177D9479-7B09-4367-B0AD-34B406735155}"/>
    <cellStyle name="Normal 4 7 4 2 3" xfId="22601" xr:uid="{CCEE333C-B2BF-4343-B4B1-762240409000}"/>
    <cellStyle name="Normal 4 7 4 2 4" xfId="10659" xr:uid="{9F743751-A5D5-4C18-B775-0B78E7FFBCA8}"/>
    <cellStyle name="Normal 4 7 4 3" xfId="13672" xr:uid="{A6F82AA6-BFF0-4A2C-AB26-89A5EE088B9F}"/>
    <cellStyle name="Normal 4 7 4 4" xfId="19631" xr:uid="{5BFB6312-0461-4599-9557-DCE0538DB6EF}"/>
    <cellStyle name="Normal 4 7 4 5" xfId="7689" xr:uid="{C51E6892-94CA-4435-88B0-8CD89DEF7903}"/>
    <cellStyle name="Normal 4 7 5" xfId="3235" xr:uid="{123362D6-0AAB-4CA9-8189-F3A225D0BD41}"/>
    <cellStyle name="Normal 4 7 5 2" xfId="15198" xr:uid="{EDD27EAE-B672-4A4E-A797-720D288D4FDE}"/>
    <cellStyle name="Normal 4 7 5 3" xfId="21157" xr:uid="{101C10C3-4B23-44F9-96EB-475E25AA7ED6}"/>
    <cellStyle name="Normal 4 7 5 4" xfId="9215" xr:uid="{4BC98AE4-8331-4A1B-8907-8BC5C8D7DDDA}"/>
    <cellStyle name="Normal 4 7 6" xfId="12228" xr:uid="{48E4D78B-779D-4D10-BB76-6774B38A0B70}"/>
    <cellStyle name="Normal 4 7 7" xfId="18187" xr:uid="{7C72B63D-0874-4E72-BCF1-DC18CA598573}"/>
    <cellStyle name="Normal 4 7 8" xfId="6245" xr:uid="{6F943BD0-D9BA-496A-9E5C-66874F939098}"/>
    <cellStyle name="Normal 4 8" xfId="381" xr:uid="{00000000-0005-0000-0000-000031000000}"/>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3" xfId="23439" xr:uid="{29F73A28-D24E-4418-91AE-5DF51DFB0E35}"/>
    <cellStyle name="Normal 4 8 2 2 2 4" xfId="11497" xr:uid="{CF260AF3-17AA-4451-80BC-5E4A47962154}"/>
    <cellStyle name="Normal 4 8 2 2 3" xfId="14510" xr:uid="{BF4C2FAC-F00F-4C08-9FDE-FB47B0D4A928}"/>
    <cellStyle name="Normal 4 8 2 2 4" xfId="20469" xr:uid="{DE846826-0848-4F22-8950-94211147C3B2}"/>
    <cellStyle name="Normal 4 8 2 2 5" xfId="8527" xr:uid="{1C2698AD-61EF-4EA3-9604-9F8EDA74098D}"/>
    <cellStyle name="Normal 4 8 2 3" xfId="4073" xr:uid="{6F8A50D7-B37B-4572-82F3-56347BABD7C8}"/>
    <cellStyle name="Normal 4 8 2 3 2" xfId="16036" xr:uid="{D73D5744-2580-4D47-92F9-A579C8BD80B4}"/>
    <cellStyle name="Normal 4 8 2 3 3" xfId="21995" xr:uid="{37E10F65-9D75-49EF-A055-16D480128B35}"/>
    <cellStyle name="Normal 4 8 2 3 4" xfId="10053" xr:uid="{E198C9DA-4CF3-4885-B2E1-7CF242B6DCA0}"/>
    <cellStyle name="Normal 4 8 2 4" xfId="13066" xr:uid="{55A5A0FC-F300-4FBF-8F57-22E94F8F5FE4}"/>
    <cellStyle name="Normal 4 8 2 5" xfId="19025" xr:uid="{3297D102-40AE-42FF-B93C-0DFA93464A3F}"/>
    <cellStyle name="Normal 4 8 2 6" xfId="7083" xr:uid="{A2F02CFE-65A5-4ED2-9EFD-A556FEDE7212}"/>
    <cellStyle name="Normal 4 8 3" xfId="1825" xr:uid="{00000000-0005-0000-0000-000031000000}"/>
    <cellStyle name="Normal 4 8 3 2" xfId="4795" xr:uid="{74291F79-A284-45B2-89D1-82570B89BDFA}"/>
    <cellStyle name="Normal 4 8 3 2 2" xfId="16758" xr:uid="{4268E439-5D79-411F-A9DD-7A57CC79F98E}"/>
    <cellStyle name="Normal 4 8 3 2 3" xfId="22717" xr:uid="{7DA9142E-29E8-41B9-8E70-B77E485AF82D}"/>
    <cellStyle name="Normal 4 8 3 2 4" xfId="10775" xr:uid="{CF13C308-175F-4E53-9CEE-C5D8239D9960}"/>
    <cellStyle name="Normal 4 8 3 3" xfId="13788" xr:uid="{8C468994-311C-4E3E-B4A4-C8649F241E3B}"/>
    <cellStyle name="Normal 4 8 3 4" xfId="19747" xr:uid="{97B7B397-F4D1-43FE-88FE-6F545CBD89FD}"/>
    <cellStyle name="Normal 4 8 3 5" xfId="7805" xr:uid="{AE66EC99-AA6B-4CAF-B3DE-49B4B29EA59F}"/>
    <cellStyle name="Normal 4 8 4" xfId="3351" xr:uid="{EC76C953-A332-40C8-A194-A061A54800EE}"/>
    <cellStyle name="Normal 4 8 4 2" xfId="15314" xr:uid="{AE42F6E6-A4EA-42AD-BE8E-77C180FE934E}"/>
    <cellStyle name="Normal 4 8 4 3" xfId="21273" xr:uid="{DD1B7CCC-70BF-4A16-98A8-5E0E23CF3197}"/>
    <cellStyle name="Normal 4 8 4 4" xfId="9331" xr:uid="{66B29764-2A02-4607-B322-C6EBB6000615}"/>
    <cellStyle name="Normal 4 8 5" xfId="12344" xr:uid="{0FF34646-89D7-4B02-BA47-23A62515D0E9}"/>
    <cellStyle name="Normal 4 8 6" xfId="18303" xr:uid="{E4240A20-8B7A-461C-A8F4-86F50B504CE7}"/>
    <cellStyle name="Normal 4 8 7" xfId="6361" xr:uid="{2B68A613-A02A-4D8F-95E9-74DA10D780AB}"/>
    <cellStyle name="Normal 4 9" xfId="730" xr:uid="{00000000-0005-0000-0000-000009000000}"/>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3" xfId="23788" xr:uid="{D09E35A8-3879-47A3-AE83-814769B8234C}"/>
    <cellStyle name="Normal 4 9 2 2 2 4" xfId="11846" xr:uid="{02AA2271-F128-48AB-A972-0B044B451A92}"/>
    <cellStyle name="Normal 4 9 2 2 3" xfId="14859" xr:uid="{8F44C2D3-57E6-4227-8471-818CF0F8058D}"/>
    <cellStyle name="Normal 4 9 2 2 4" xfId="20818" xr:uid="{88BCAE0C-C762-4F9D-8DC8-0C200953A497}"/>
    <cellStyle name="Normal 4 9 2 2 5" xfId="8876" xr:uid="{FF21BCB1-41BB-4A13-AE89-8C8A1325E387}"/>
    <cellStyle name="Normal 4 9 2 3" xfId="4422" xr:uid="{07B1EDC7-9997-4DD8-B6A3-9113D508E6FF}"/>
    <cellStyle name="Normal 4 9 2 3 2" xfId="16385" xr:uid="{8E505D07-E84D-4D0A-892F-0423C02BBCEC}"/>
    <cellStyle name="Normal 4 9 2 3 3" xfId="22344" xr:uid="{01F6BFA0-9AD9-44A9-9821-7CE5166ED9D7}"/>
    <cellStyle name="Normal 4 9 2 3 4" xfId="10402" xr:uid="{806D91DF-6AAE-4FAA-AD60-48BC0498EB3B}"/>
    <cellStyle name="Normal 4 9 2 4" xfId="13415" xr:uid="{3F92B642-5AEB-4327-ADCD-ECBF720E106E}"/>
    <cellStyle name="Normal 4 9 2 5" xfId="19374" xr:uid="{09B422FE-9941-4604-A68A-37CDE75FD050}"/>
    <cellStyle name="Normal 4 9 2 6" xfId="7432" xr:uid="{52CDAA64-4F00-4219-95F1-C14812BDBD86}"/>
    <cellStyle name="Normal 4 9 3" xfId="2174" xr:uid="{00000000-0005-0000-0000-000009000000}"/>
    <cellStyle name="Normal 4 9 3 2" xfId="5144" xr:uid="{62C6F214-B1EB-4E7C-ACC9-59C48230DA46}"/>
    <cellStyle name="Normal 4 9 3 2 2" xfId="17107" xr:uid="{CF0CFF24-6E73-4054-9986-6EA891DE6B0D}"/>
    <cellStyle name="Normal 4 9 3 2 3" xfId="23066" xr:uid="{A0BBC516-8BE2-4E08-8C9E-B4F0DA3BCBA6}"/>
    <cellStyle name="Normal 4 9 3 2 4" xfId="11124" xr:uid="{BF3D4CE4-180A-4FF4-8F0C-FEA57D448783}"/>
    <cellStyle name="Normal 4 9 3 3" xfId="14137" xr:uid="{131A464F-258C-4E97-8FA9-B755B6342AC2}"/>
    <cellStyle name="Normal 4 9 3 4" xfId="20096" xr:uid="{7BAE79A9-5E7D-4719-BD9A-6304F15A894E}"/>
    <cellStyle name="Normal 4 9 3 5" xfId="8154" xr:uid="{C7C56A30-3811-4803-987E-468F27D1990B}"/>
    <cellStyle name="Normal 4 9 4" xfId="3700" xr:uid="{B0789022-1804-4C21-941C-24C85ABF00F1}"/>
    <cellStyle name="Normal 4 9 4 2" xfId="15663" xr:uid="{FD6F5772-0140-4C89-AD50-5D30C952AC36}"/>
    <cellStyle name="Normal 4 9 4 3" xfId="21622" xr:uid="{6A92319C-E58A-42AD-B58B-EC52B06DABFD}"/>
    <cellStyle name="Normal 4 9 4 4" xfId="9680" xr:uid="{E60E0C0F-E2E6-4A1B-B6A5-619EBF37802B}"/>
    <cellStyle name="Normal 4 9 5" xfId="12693" xr:uid="{0ADF67C4-63BC-48B4-8ABF-77F605C39D84}"/>
    <cellStyle name="Normal 4 9 6" xfId="18652" xr:uid="{F889491C-80AB-4DDD-8F3E-012ABB53F110}"/>
    <cellStyle name="Normal 4 9 7" xfId="6710" xr:uid="{61B9A47D-DDD8-4DB0-BF2E-1C05F25607FC}"/>
    <cellStyle name="Normal 5" xfId="63" xr:uid="{00000000-0005-0000-0000-000056000000}"/>
    <cellStyle name="Normal 5 10" xfId="17985" xr:uid="{A62D2F5B-ADAA-4C74-A68F-E60579B6C02B}"/>
    <cellStyle name="Normal 5 11" xfId="6043" xr:uid="{B1AABD79-4556-4015-9588-FD8F2951D8D3}"/>
    <cellStyle name="Normal 5 2" xfId="121" xr:uid="{00000000-0005-0000-0000-000056000000}"/>
    <cellStyle name="Normal 5 2 10" xfId="6101" xr:uid="{9DC42188-9AF4-4FB1-80FA-941CD8B4A95A}"/>
    <cellStyle name="Normal 5 2 2" xfId="237" xr:uid="{00000000-0005-0000-0000-000056000000}"/>
    <cellStyle name="Normal 5 2 2 2" xfId="585" xr:uid="{00000000-0005-0000-0000-000056000000}"/>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3" xfId="23643" xr:uid="{C47825A1-EE55-42D3-8C19-762391C31F4D}"/>
    <cellStyle name="Normal 5 2 2 2 2 2 2 4" xfId="11701" xr:uid="{EF6F44D3-D3B7-428E-B2A8-253F9AC8B7F4}"/>
    <cellStyle name="Normal 5 2 2 2 2 2 3" xfId="14714" xr:uid="{3D9D91AB-14C9-432C-90F0-F58AEE0EF4C6}"/>
    <cellStyle name="Normal 5 2 2 2 2 2 4" xfId="20673" xr:uid="{683AA5C7-7B05-4504-ACA8-34DD0865870E}"/>
    <cellStyle name="Normal 5 2 2 2 2 2 5" xfId="8731" xr:uid="{52CF06CD-F53D-48D6-ADA4-0E7149286A27}"/>
    <cellStyle name="Normal 5 2 2 2 2 3" xfId="4277" xr:uid="{6C3B69F7-4BA0-4F6D-A710-6838EB87C859}"/>
    <cellStyle name="Normal 5 2 2 2 2 3 2" xfId="16240" xr:uid="{B0A803B3-A5B0-46A4-A801-D16FC4C08190}"/>
    <cellStyle name="Normal 5 2 2 2 2 3 3" xfId="22199" xr:uid="{869992C2-C542-4CEE-A790-2559C8800185}"/>
    <cellStyle name="Normal 5 2 2 2 2 3 4" xfId="10257" xr:uid="{6B630631-66DC-45A9-BCAD-AF38349ACFB5}"/>
    <cellStyle name="Normal 5 2 2 2 2 4" xfId="13270" xr:uid="{70355B41-58ED-49EF-9450-D61169F24E89}"/>
    <cellStyle name="Normal 5 2 2 2 2 5" xfId="19229" xr:uid="{1BAD3ADA-F8A8-43FF-8D42-D9644388F51A}"/>
    <cellStyle name="Normal 5 2 2 2 2 6" xfId="7287" xr:uid="{8EED057C-1FB7-4ED1-8304-37B42BEFFB60}"/>
    <cellStyle name="Normal 5 2 2 2 3" xfId="2029" xr:uid="{00000000-0005-0000-0000-000056000000}"/>
    <cellStyle name="Normal 5 2 2 2 3 2" xfId="4999" xr:uid="{2EB625F7-3310-49AB-A405-E78D7485BA04}"/>
    <cellStyle name="Normal 5 2 2 2 3 2 2" xfId="16962" xr:uid="{25FE4F42-B05A-48CC-AD1E-E308E31E9A89}"/>
    <cellStyle name="Normal 5 2 2 2 3 2 3" xfId="22921" xr:uid="{FC461C71-7387-485C-BA56-F65C23B99D33}"/>
    <cellStyle name="Normal 5 2 2 2 3 2 4" xfId="10979" xr:uid="{B5655320-9617-45CF-BA7D-C1D658878599}"/>
    <cellStyle name="Normal 5 2 2 2 3 3" xfId="13992" xr:uid="{76E8885D-63AB-487A-8CC1-8F900CFF5B81}"/>
    <cellStyle name="Normal 5 2 2 2 3 4" xfId="19951" xr:uid="{1174FBE5-246F-475F-B642-783CEE7545DC}"/>
    <cellStyle name="Normal 5 2 2 2 3 5" xfId="8009" xr:uid="{B875C5B1-660B-40DF-BB33-E5E0D6A8807A}"/>
    <cellStyle name="Normal 5 2 2 2 4" xfId="3555" xr:uid="{8CA406ED-2503-467E-BE1B-71193B5C190C}"/>
    <cellStyle name="Normal 5 2 2 2 4 2" xfId="15518" xr:uid="{80AC581F-A02F-49A2-9706-0E9901F7C77D}"/>
    <cellStyle name="Normal 5 2 2 2 4 3" xfId="21477" xr:uid="{07F1CB64-7B52-4180-B2DB-FA97F556208E}"/>
    <cellStyle name="Normal 5 2 2 2 4 4" xfId="9535" xr:uid="{FCF8EA6E-F523-4D3F-A452-248F4AAE5884}"/>
    <cellStyle name="Normal 5 2 2 2 5" xfId="12548" xr:uid="{BC9C2149-900C-4D31-B304-8DC6D22A37AC}"/>
    <cellStyle name="Normal 5 2 2 2 6" xfId="18507" xr:uid="{96837534-07FC-4380-97CB-64545D262D2F}"/>
    <cellStyle name="Normal 5 2 2 2 7" xfId="6565" xr:uid="{9D4BF344-85F3-47BA-B662-F0E4BC4694B3}"/>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3" xfId="23295" xr:uid="{8EAB4C95-0C8B-4040-8D85-CD05F4EEC37C}"/>
    <cellStyle name="Normal 5 2 2 3 2 2 4" xfId="11353" xr:uid="{F2C37928-33A3-465B-AFC5-AB0DBAEB9143}"/>
    <cellStyle name="Normal 5 2 2 3 2 3" xfId="14366" xr:uid="{93CB9663-C2B7-462C-98C2-DE74162141BF}"/>
    <cellStyle name="Normal 5 2 2 3 2 4" xfId="20325" xr:uid="{090952A5-5A58-46B8-A73B-D084B6E7DDD8}"/>
    <cellStyle name="Normal 5 2 2 3 2 5" xfId="8383" xr:uid="{A36CE137-3F74-4F09-ABB0-350F971126E5}"/>
    <cellStyle name="Normal 5 2 2 3 3" xfId="3929" xr:uid="{B007D841-8D68-4772-BA9C-2F2F800A94E2}"/>
    <cellStyle name="Normal 5 2 2 3 3 2" xfId="15892" xr:uid="{027E19AA-76C8-47A0-AB8B-AAC53A264CF0}"/>
    <cellStyle name="Normal 5 2 2 3 3 3" xfId="21851" xr:uid="{6898663F-1BC4-4D67-931A-A39678ED6417}"/>
    <cellStyle name="Normal 5 2 2 3 3 4" xfId="9909" xr:uid="{42471879-4530-4940-90C0-8BF5CF6AE74C}"/>
    <cellStyle name="Normal 5 2 2 3 4" xfId="12922" xr:uid="{1F90DB1E-1471-46D3-BAB3-C9F1671B9355}"/>
    <cellStyle name="Normal 5 2 2 3 5" xfId="18881" xr:uid="{67E8A703-DFA0-461D-81F6-521037ADA570}"/>
    <cellStyle name="Normal 5 2 2 3 6" xfId="6939" xr:uid="{0D98CD3C-0099-41C3-9917-15325727C152}"/>
    <cellStyle name="Normal 5 2 2 4" xfId="1681" xr:uid="{00000000-0005-0000-0000-000056000000}"/>
    <cellStyle name="Normal 5 2 2 4 2" xfId="4651" xr:uid="{19DB7014-CDA6-49FF-9F1A-01AE09F8BC3B}"/>
    <cellStyle name="Normal 5 2 2 4 2 2" xfId="16614" xr:uid="{E6296C62-A05D-4754-B3F2-B22A4AD609F4}"/>
    <cellStyle name="Normal 5 2 2 4 2 3" xfId="22573" xr:uid="{2F06561C-B4D0-474A-8C6D-9025EDA2AF6B}"/>
    <cellStyle name="Normal 5 2 2 4 2 4" xfId="10631" xr:uid="{AC73A2EF-88F0-4E5E-BDAE-187337B0D972}"/>
    <cellStyle name="Normal 5 2 2 4 3" xfId="13644" xr:uid="{4664BAF8-4CB9-4E2F-BCF3-7E2E233BFA87}"/>
    <cellStyle name="Normal 5 2 2 4 4" xfId="19603" xr:uid="{A48D4DB0-7F5E-4A89-A9C5-79BEF10095D8}"/>
    <cellStyle name="Normal 5 2 2 4 5" xfId="7661" xr:uid="{7CDD570E-303F-4379-8A25-7F83280102FA}"/>
    <cellStyle name="Normal 5 2 2 5" xfId="3207" xr:uid="{EEDA24EA-D3ED-4C74-971C-97F6D2B9B53D}"/>
    <cellStyle name="Normal 5 2 2 5 2" xfId="15170" xr:uid="{2DF65ED4-8FF5-43E1-AFB7-0F8F2FE80CE4}"/>
    <cellStyle name="Normal 5 2 2 5 3" xfId="21129" xr:uid="{70816C54-EBBA-44E7-96A9-60B23C3B1DDB}"/>
    <cellStyle name="Normal 5 2 2 5 4" xfId="9187" xr:uid="{C2CD1302-EE42-42F2-A279-4634D8F5457F}"/>
    <cellStyle name="Normal 5 2 2 6" xfId="12200" xr:uid="{62F868A1-6A91-4798-8E07-B250EFF407AF}"/>
    <cellStyle name="Normal 5 2 2 7" xfId="18159" xr:uid="{262EDFE6-7E1C-4C6B-9AF0-9B17CEA9F886}"/>
    <cellStyle name="Normal 5 2 2 8" xfId="6217" xr:uid="{0B7829FF-E211-41FA-AD24-C02AEC08DCD3}"/>
    <cellStyle name="Normal 5 2 3" xfId="353" xr:uid="{00000000-0005-0000-0000-000056000000}"/>
    <cellStyle name="Normal 5 2 3 2" xfId="701" xr:uid="{00000000-0005-0000-0000-000056000000}"/>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3" xfId="23759" xr:uid="{43F9B1DA-859A-4270-8932-737135429800}"/>
    <cellStyle name="Normal 5 2 3 2 2 2 2 4" xfId="11817" xr:uid="{EFD4ACA9-3C4C-4BE6-89FD-46EDED1778AA}"/>
    <cellStyle name="Normal 5 2 3 2 2 2 3" xfId="14830" xr:uid="{8865825D-714D-41BC-8A91-4BFF16F3757E}"/>
    <cellStyle name="Normal 5 2 3 2 2 2 4" xfId="20789" xr:uid="{99CB7496-F645-4FE8-9794-EE55D21EB68C}"/>
    <cellStyle name="Normal 5 2 3 2 2 2 5" xfId="8847" xr:uid="{2C33827A-5234-4B0A-894B-87529A721971}"/>
    <cellStyle name="Normal 5 2 3 2 2 3" xfId="4393" xr:uid="{D94DECB9-F921-4150-9D7B-5988E3FB1D57}"/>
    <cellStyle name="Normal 5 2 3 2 2 3 2" xfId="16356" xr:uid="{B0D795C8-F414-4B45-80C8-DD3EFD9DA180}"/>
    <cellStyle name="Normal 5 2 3 2 2 3 3" xfId="22315" xr:uid="{7643BE6E-19E6-4A83-BAFC-6EA14F2C1370}"/>
    <cellStyle name="Normal 5 2 3 2 2 3 4" xfId="10373" xr:uid="{7AC22767-DC43-47D6-A925-1D5C3CD3E6EF}"/>
    <cellStyle name="Normal 5 2 3 2 2 4" xfId="13386" xr:uid="{6BCD6AA9-24DE-4F38-B988-13ED51E3238D}"/>
    <cellStyle name="Normal 5 2 3 2 2 5" xfId="19345" xr:uid="{C3FFB359-85E5-4089-9A87-1A86F35AFCA0}"/>
    <cellStyle name="Normal 5 2 3 2 2 6" xfId="7403" xr:uid="{07FF5766-C2F3-4862-A2B3-185186A4F848}"/>
    <cellStyle name="Normal 5 2 3 2 3" xfId="2145" xr:uid="{00000000-0005-0000-0000-000056000000}"/>
    <cellStyle name="Normal 5 2 3 2 3 2" xfId="5115" xr:uid="{07AEF451-26AB-4364-8795-076D35AEF61A}"/>
    <cellStyle name="Normal 5 2 3 2 3 2 2" xfId="17078" xr:uid="{64D96A70-EFB6-4314-B977-D2C8D3B35644}"/>
    <cellStyle name="Normal 5 2 3 2 3 2 3" xfId="23037" xr:uid="{9696D79C-158C-4420-8C29-190EAA53F103}"/>
    <cellStyle name="Normal 5 2 3 2 3 2 4" xfId="11095" xr:uid="{F9516C74-7484-488E-8965-BA3134E422DC}"/>
    <cellStyle name="Normal 5 2 3 2 3 3" xfId="14108" xr:uid="{6CE67680-0746-41C1-BACB-426779C58157}"/>
    <cellStyle name="Normal 5 2 3 2 3 4" xfId="20067" xr:uid="{47B7AA0D-51AE-4E7D-8252-C8592A08CF08}"/>
    <cellStyle name="Normal 5 2 3 2 3 5" xfId="8125" xr:uid="{44BC8449-7152-4D3B-B48A-7C3250195792}"/>
    <cellStyle name="Normal 5 2 3 2 4" xfId="3671" xr:uid="{289D4833-168B-4807-BA6C-AB45FFBB7906}"/>
    <cellStyle name="Normal 5 2 3 2 4 2" xfId="15634" xr:uid="{A133728B-B2D1-4993-8452-2766B79079B5}"/>
    <cellStyle name="Normal 5 2 3 2 4 3" xfId="21593" xr:uid="{FDA3AFAC-AC8F-4C15-A8F2-5BBB031BBF42}"/>
    <cellStyle name="Normal 5 2 3 2 4 4" xfId="9651" xr:uid="{3D97EAC6-3360-408E-B488-8DC4AACDCB41}"/>
    <cellStyle name="Normal 5 2 3 2 5" xfId="12664" xr:uid="{690D18C4-2BD2-4908-B772-5E55C0E6DD4F}"/>
    <cellStyle name="Normal 5 2 3 2 6" xfId="18623" xr:uid="{8CB5C7A7-5FC0-4110-A233-3372D8FE612B}"/>
    <cellStyle name="Normal 5 2 3 2 7" xfId="6681" xr:uid="{3C1FA09F-9CB0-4D81-B460-F561194ED8D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3" xfId="23411" xr:uid="{B74D0310-31B4-496C-B5D2-61C69847BE72}"/>
    <cellStyle name="Normal 5 2 3 3 2 2 4" xfId="11469" xr:uid="{A3155B3A-50BB-4D0E-B0F6-4C2F9C98FB7D}"/>
    <cellStyle name="Normal 5 2 3 3 2 3" xfId="14482" xr:uid="{A3B119AE-278B-4130-B6E5-C31860856595}"/>
    <cellStyle name="Normal 5 2 3 3 2 4" xfId="20441" xr:uid="{3C578F34-5A09-4C7E-88B8-9A637208C3DB}"/>
    <cellStyle name="Normal 5 2 3 3 2 5" xfId="8499" xr:uid="{A02878CA-39BE-4830-96CA-CF2010F2F178}"/>
    <cellStyle name="Normal 5 2 3 3 3" xfId="4045" xr:uid="{2B0788DF-7188-4BD4-8A9D-D615987D0011}"/>
    <cellStyle name="Normal 5 2 3 3 3 2" xfId="16008" xr:uid="{D6B2CAFC-D909-49EF-BACA-B37F013F3285}"/>
    <cellStyle name="Normal 5 2 3 3 3 3" xfId="21967" xr:uid="{02D71EB1-F362-43AA-B528-6FCCB4F45F45}"/>
    <cellStyle name="Normal 5 2 3 3 3 4" xfId="10025" xr:uid="{DCA834B2-5D6B-4E76-867B-A04E756ED5D0}"/>
    <cellStyle name="Normal 5 2 3 3 4" xfId="13038" xr:uid="{3CFC3E3D-DDC0-4D23-B3D7-C0771789D928}"/>
    <cellStyle name="Normal 5 2 3 3 5" xfId="18997" xr:uid="{59262A83-0BAD-4C75-9CE0-D36875DBB9AA}"/>
    <cellStyle name="Normal 5 2 3 3 6" xfId="7055" xr:uid="{4B46B488-78A7-49B7-A4E4-2CF317DB1B29}"/>
    <cellStyle name="Normal 5 2 3 4" xfId="1797" xr:uid="{00000000-0005-0000-0000-000056000000}"/>
    <cellStyle name="Normal 5 2 3 4 2" xfId="4767" xr:uid="{2E624A60-FBDD-416F-80EA-3A611CAC9182}"/>
    <cellStyle name="Normal 5 2 3 4 2 2" xfId="16730" xr:uid="{776F81E5-2797-4FC2-8B4F-C73A8980AF8B}"/>
    <cellStyle name="Normal 5 2 3 4 2 3" xfId="22689" xr:uid="{BC3AD930-B97B-4A49-A3E1-6E91F3280C69}"/>
    <cellStyle name="Normal 5 2 3 4 2 4" xfId="10747" xr:uid="{A8BD0827-B19B-45DA-AC20-7B60278B795D}"/>
    <cellStyle name="Normal 5 2 3 4 3" xfId="13760" xr:uid="{820ACB5B-447D-42A1-88BB-E9F9C1B047B2}"/>
    <cellStyle name="Normal 5 2 3 4 4" xfId="19719" xr:uid="{071DEE0C-BE91-4C6B-B877-EA540A3B0418}"/>
    <cellStyle name="Normal 5 2 3 4 5" xfId="7777" xr:uid="{A8173501-CCCB-4B34-A831-58E6CCAF63F2}"/>
    <cellStyle name="Normal 5 2 3 5" xfId="3323" xr:uid="{8AB2D429-4351-4C3D-AEDC-DEA4232F88E4}"/>
    <cellStyle name="Normal 5 2 3 5 2" xfId="15286" xr:uid="{C4CAC742-862D-4CCE-A3CC-2E350F513F66}"/>
    <cellStyle name="Normal 5 2 3 5 3" xfId="21245" xr:uid="{5FCA6F78-C3BB-4BF2-8FF8-1F5A96C0DF00}"/>
    <cellStyle name="Normal 5 2 3 5 4" xfId="9303" xr:uid="{BC93DA42-F414-4D19-9E8B-F3ECCF78B08A}"/>
    <cellStyle name="Normal 5 2 3 6" xfId="12316" xr:uid="{02492C01-393E-4255-B893-D2229C2099A7}"/>
    <cellStyle name="Normal 5 2 3 7" xfId="18275" xr:uid="{61468127-105B-4481-A9FF-DBA2D5BAB506}"/>
    <cellStyle name="Normal 5 2 3 8" xfId="6333" xr:uid="{847C1F93-C08A-4ADA-893D-43C38313E367}"/>
    <cellStyle name="Normal 5 2 4" xfId="469" xr:uid="{00000000-0005-0000-0000-000056000000}"/>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3" xfId="23527" xr:uid="{478B0FCE-3B9B-44B3-A9C4-97665490A738}"/>
    <cellStyle name="Normal 5 2 4 2 2 2 4" xfId="11585" xr:uid="{00333995-F12A-457D-A390-15AB005E4AB5}"/>
    <cellStyle name="Normal 5 2 4 2 2 3" xfId="14598" xr:uid="{8D72FD5F-4E58-45B5-9CB2-A07F1FFFA7EC}"/>
    <cellStyle name="Normal 5 2 4 2 2 4" xfId="20557" xr:uid="{F64A4E97-3EC8-4366-A977-D39919A5E5F5}"/>
    <cellStyle name="Normal 5 2 4 2 2 5" xfId="8615" xr:uid="{E0C07FFD-09AF-4E3E-8352-E49EFFCC2350}"/>
    <cellStyle name="Normal 5 2 4 2 3" xfId="4161" xr:uid="{E4DAA4B3-787B-4C01-8DB4-8DB7891494DC}"/>
    <cellStyle name="Normal 5 2 4 2 3 2" xfId="16124" xr:uid="{94D0ABD9-DB33-418F-9498-783B587C4011}"/>
    <cellStyle name="Normal 5 2 4 2 3 3" xfId="22083" xr:uid="{7FCC8396-AAEB-48F2-A723-797312778720}"/>
    <cellStyle name="Normal 5 2 4 2 3 4" xfId="10141" xr:uid="{7356F111-0799-4DF8-9692-C62B01688D52}"/>
    <cellStyle name="Normal 5 2 4 2 4" xfId="13154" xr:uid="{7AF364CE-9538-409D-8523-6AFA7692C5FE}"/>
    <cellStyle name="Normal 5 2 4 2 5" xfId="19113" xr:uid="{12CBDF53-C970-438C-8496-E9C9657E7AB1}"/>
    <cellStyle name="Normal 5 2 4 2 6" xfId="7171" xr:uid="{080A5BE9-6923-494F-A174-88E3E9C3A611}"/>
    <cellStyle name="Normal 5 2 4 3" xfId="1913" xr:uid="{00000000-0005-0000-0000-000056000000}"/>
    <cellStyle name="Normal 5 2 4 3 2" xfId="4883" xr:uid="{3DC323A5-8AD9-48E3-A3D1-91D00A9E0A80}"/>
    <cellStyle name="Normal 5 2 4 3 2 2" xfId="16846" xr:uid="{4DDD249C-15FF-4899-916B-6A84C6FDB257}"/>
    <cellStyle name="Normal 5 2 4 3 2 3" xfId="22805" xr:uid="{724826C8-A142-49CC-B45C-3CA9DACCBEB9}"/>
    <cellStyle name="Normal 5 2 4 3 2 4" xfId="10863" xr:uid="{730DF6CC-4B43-4DAD-98E7-2AD787B05FA0}"/>
    <cellStyle name="Normal 5 2 4 3 3" xfId="13876" xr:uid="{FC39A7C2-5B6A-4EBC-BB9C-5DD9EB4826FD}"/>
    <cellStyle name="Normal 5 2 4 3 4" xfId="19835" xr:uid="{359F7B62-C957-4BA6-ADA1-265C4D02D33C}"/>
    <cellStyle name="Normal 5 2 4 3 5" xfId="7893" xr:uid="{7064171A-9194-4703-8DF6-1D4ED644EDED}"/>
    <cellStyle name="Normal 5 2 4 4" xfId="3439" xr:uid="{5DC83F0B-DBCC-4C1B-B25E-2F457A6496C6}"/>
    <cellStyle name="Normal 5 2 4 4 2" xfId="15402" xr:uid="{060330CD-F7CD-4AA0-A281-03132E0BE5C4}"/>
    <cellStyle name="Normal 5 2 4 4 3" xfId="21361" xr:uid="{97ABD069-7748-4C05-92EB-10867846B92F}"/>
    <cellStyle name="Normal 5 2 4 4 4" xfId="9419" xr:uid="{EB306C1D-B55B-42F3-92AA-B7B6277F05D2}"/>
    <cellStyle name="Normal 5 2 4 5" xfId="12432" xr:uid="{D7FAB3E8-F952-45CA-8C16-E025FC145C83}"/>
    <cellStyle name="Normal 5 2 4 6" xfId="18391" xr:uid="{9992E021-4E89-4EE9-B5D9-E9C2BBB27B9A}"/>
    <cellStyle name="Normal 5 2 4 7" xfId="6449" xr:uid="{AC33A6D1-D907-46CE-B042-F459B76D7F8D}"/>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3" xfId="23179" xr:uid="{8AD154C0-0A62-4FA1-9DBF-97CE91F5AE5E}"/>
    <cellStyle name="Normal 5 2 5 2 2 4" xfId="11237" xr:uid="{EE13A17D-3456-4907-B576-BCFAA2D22471}"/>
    <cellStyle name="Normal 5 2 5 2 3" xfId="14250" xr:uid="{4EE3701D-0059-4CC2-94DB-46A660C8D41D}"/>
    <cellStyle name="Normal 5 2 5 2 4" xfId="20209" xr:uid="{61540E90-9CB2-4B40-8271-8A267D51833B}"/>
    <cellStyle name="Normal 5 2 5 2 5" xfId="8267" xr:uid="{A993A4E6-75CD-4751-BEBD-A4190E14C5F1}"/>
    <cellStyle name="Normal 5 2 5 3" xfId="3813" xr:uid="{399C128D-1EBF-4F89-BC1C-F0898762F564}"/>
    <cellStyle name="Normal 5 2 5 3 2" xfId="15776" xr:uid="{ACC3BDA7-6CCD-4097-8409-FAF112FBFA3F}"/>
    <cellStyle name="Normal 5 2 5 3 3" xfId="21735" xr:uid="{10A5908C-0C9A-4502-932D-8C8393CCA18F}"/>
    <cellStyle name="Normal 5 2 5 3 4" xfId="9793" xr:uid="{D4B8C10A-D9F8-4445-918C-E18CEE7DC140}"/>
    <cellStyle name="Normal 5 2 5 4" xfId="12806" xr:uid="{DC9DD199-6ABE-4432-8080-35F3BDD7D30D}"/>
    <cellStyle name="Normal 5 2 5 5" xfId="18765" xr:uid="{AAD1C247-82F9-46D6-93A6-E9F128C2708C}"/>
    <cellStyle name="Normal 5 2 5 6" xfId="6823" xr:uid="{CEAB5A38-57A5-4A51-9373-3BE6E94DE172}"/>
    <cellStyle name="Normal 5 2 6" xfId="1565" xr:uid="{00000000-0005-0000-0000-000056000000}"/>
    <cellStyle name="Normal 5 2 6 2" xfId="4535" xr:uid="{634E8E15-5093-43D2-BA00-A1E61756150A}"/>
    <cellStyle name="Normal 5 2 6 2 2" xfId="16498" xr:uid="{3ED5F78B-C284-4D38-842F-9B6E71FBE71E}"/>
    <cellStyle name="Normal 5 2 6 2 3" xfId="22457" xr:uid="{81791CB5-796F-4D34-978A-A2CCD687DD2E}"/>
    <cellStyle name="Normal 5 2 6 2 4" xfId="10515" xr:uid="{3BC35B5A-AFEA-4F85-9A12-872BE4950368}"/>
    <cellStyle name="Normal 5 2 6 3" xfId="13528" xr:uid="{3917534E-BA9E-4B57-BCED-BA32B65D2E40}"/>
    <cellStyle name="Normal 5 2 6 4" xfId="19487" xr:uid="{11D86EFE-E584-4FE7-BE10-78C78927EBE6}"/>
    <cellStyle name="Normal 5 2 6 5" xfId="7545" xr:uid="{7D0BF243-5A6B-440F-A863-FCAB59A40066}"/>
    <cellStyle name="Normal 5 2 7" xfId="3091" xr:uid="{6A26D4D4-6047-4A39-B31C-BE87355A8D48}"/>
    <cellStyle name="Normal 5 2 7 2" xfId="15054" xr:uid="{7D0CD241-061F-446A-82FF-1FCB276673B5}"/>
    <cellStyle name="Normal 5 2 7 3" xfId="21013" xr:uid="{B44EE328-B7F8-4C4E-B46A-4A042F35962F}"/>
    <cellStyle name="Normal 5 2 7 4" xfId="9071" xr:uid="{E231C021-7988-4DFA-8B39-E19456910817}"/>
    <cellStyle name="Normal 5 2 8" xfId="12084" xr:uid="{D6AFEFA0-768F-4C4B-BD85-8EB6609048B9}"/>
    <cellStyle name="Normal 5 2 9" xfId="18043" xr:uid="{5939C01D-41D0-40AD-8316-B2123802DADC}"/>
    <cellStyle name="Normal 5 3" xfId="179" xr:uid="{00000000-0005-0000-0000-000056000000}"/>
    <cellStyle name="Normal 5 3 2" xfId="527" xr:uid="{00000000-0005-0000-0000-000056000000}"/>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3" xfId="23585" xr:uid="{D856D757-367F-47B9-8AEE-06AB7458C2E8}"/>
    <cellStyle name="Normal 5 3 2 2 2 2 4" xfId="11643" xr:uid="{471CF8F4-A917-4E4D-8D9C-7554AEC7D6CF}"/>
    <cellStyle name="Normal 5 3 2 2 2 3" xfId="14656" xr:uid="{00AFDA5F-B632-4D58-A57E-FE6D99A843F1}"/>
    <cellStyle name="Normal 5 3 2 2 2 4" xfId="20615" xr:uid="{7EA7DC95-7B36-40BF-8261-D733208BB797}"/>
    <cellStyle name="Normal 5 3 2 2 2 5" xfId="8673" xr:uid="{823A8B20-68D1-41C6-B02C-573FD61889A5}"/>
    <cellStyle name="Normal 5 3 2 2 3" xfId="4219" xr:uid="{FA7E35DC-90E6-4399-98F6-FC1037DB533B}"/>
    <cellStyle name="Normal 5 3 2 2 3 2" xfId="16182" xr:uid="{FD424F29-73B1-4D90-B892-A4B19C4CC70A}"/>
    <cellStyle name="Normal 5 3 2 2 3 3" xfId="22141" xr:uid="{8007BE2B-67D2-4ACE-B1F0-7F7857FCC1C1}"/>
    <cellStyle name="Normal 5 3 2 2 3 4" xfId="10199" xr:uid="{781C5F93-D3CB-46EC-9917-B1FF77834E22}"/>
    <cellStyle name="Normal 5 3 2 2 4" xfId="13212" xr:uid="{AC60CB40-5F4E-43EB-8EB8-BCC02F9C8A55}"/>
    <cellStyle name="Normal 5 3 2 2 5" xfId="19171" xr:uid="{244D9AF7-89C2-489F-AC09-122052067D92}"/>
    <cellStyle name="Normal 5 3 2 2 6" xfId="7229" xr:uid="{805D1938-F4B6-457F-BE7E-F9D68525B350}"/>
    <cellStyle name="Normal 5 3 2 3" xfId="1971" xr:uid="{00000000-0005-0000-0000-000056000000}"/>
    <cellStyle name="Normal 5 3 2 3 2" xfId="4941" xr:uid="{3C4E9416-173F-47F9-8F04-6342AACDB171}"/>
    <cellStyle name="Normal 5 3 2 3 2 2" xfId="16904" xr:uid="{301982CF-F3B3-4B9B-9BBC-D06C49DA4753}"/>
    <cellStyle name="Normal 5 3 2 3 2 3" xfId="22863" xr:uid="{E717F733-122D-48A9-8B61-D3A259202659}"/>
    <cellStyle name="Normal 5 3 2 3 2 4" xfId="10921" xr:uid="{4D567696-5EFC-4F4A-8F22-45606343203B}"/>
    <cellStyle name="Normal 5 3 2 3 3" xfId="13934" xr:uid="{DC8C5A2E-2BFD-4C64-8F77-ED8782D34152}"/>
    <cellStyle name="Normal 5 3 2 3 4" xfId="19893" xr:uid="{8486B4D0-2E6B-4C6C-9479-4C6BCC6EB6EB}"/>
    <cellStyle name="Normal 5 3 2 3 5" xfId="7951" xr:uid="{49C0124C-9769-4C9D-8BDC-4090B300F83C}"/>
    <cellStyle name="Normal 5 3 2 4" xfId="3497" xr:uid="{4D10BB3A-3F99-4D42-8C72-4A6FCF1C6F78}"/>
    <cellStyle name="Normal 5 3 2 4 2" xfId="15460" xr:uid="{639F0CB9-C4F0-4E8A-81CB-B67416DC51EF}"/>
    <cellStyle name="Normal 5 3 2 4 3" xfId="21419" xr:uid="{8B0323AA-95E6-4C63-BDEA-D95073359DE9}"/>
    <cellStyle name="Normal 5 3 2 4 4" xfId="9477" xr:uid="{85B9B659-CD0D-486C-9B8B-E4332182143E}"/>
    <cellStyle name="Normal 5 3 2 5" xfId="12490" xr:uid="{8DCE0134-624B-4AC7-90F3-B59329A62BB1}"/>
    <cellStyle name="Normal 5 3 2 6" xfId="18449" xr:uid="{F53EE89D-C949-455C-89BE-41206336C3E3}"/>
    <cellStyle name="Normal 5 3 2 7" xfId="6507" xr:uid="{D58A587A-51DD-4DBB-8D13-6CBD7EFF1DDB}"/>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3" xfId="23237" xr:uid="{3E2F93E7-68C9-47A4-8E5A-4C73D2B7DAC5}"/>
    <cellStyle name="Normal 5 3 3 2 2 4" xfId="11295" xr:uid="{2B1C38B8-2BE7-467F-8813-E38E7756F182}"/>
    <cellStyle name="Normal 5 3 3 2 3" xfId="14308" xr:uid="{93A7ED01-1BF1-4359-84E3-B3941B17AE79}"/>
    <cellStyle name="Normal 5 3 3 2 4" xfId="20267" xr:uid="{7B027593-5A69-48B0-954F-822B142EBC17}"/>
    <cellStyle name="Normal 5 3 3 2 5" xfId="8325" xr:uid="{7ED1A9C5-C9D3-4475-9771-A0AF75F5308E}"/>
    <cellStyle name="Normal 5 3 3 3" xfId="3871" xr:uid="{F38F465A-4BE0-4D3A-9046-63C6DF048711}"/>
    <cellStyle name="Normal 5 3 3 3 2" xfId="15834" xr:uid="{C919E032-5207-40AE-978B-F752897E57DC}"/>
    <cellStyle name="Normal 5 3 3 3 3" xfId="21793" xr:uid="{D1840D19-1397-4B53-B0B2-2C58BBF07F9A}"/>
    <cellStyle name="Normal 5 3 3 3 4" xfId="9851" xr:uid="{E9D395F7-5958-4F8A-8170-5C9EE3284FEB}"/>
    <cellStyle name="Normal 5 3 3 4" xfId="12864" xr:uid="{76ECC8DF-EB57-4BFC-97E7-356CA9B11A15}"/>
    <cellStyle name="Normal 5 3 3 5" xfId="18823" xr:uid="{AD946FE2-83AA-4EA5-AA5A-B92E8D10A83B}"/>
    <cellStyle name="Normal 5 3 3 6" xfId="6881" xr:uid="{EF222F1E-3817-4E3F-A3E3-686A8AEF1B53}"/>
    <cellStyle name="Normal 5 3 4" xfId="1623" xr:uid="{00000000-0005-0000-0000-000056000000}"/>
    <cellStyle name="Normal 5 3 4 2" xfId="4593" xr:uid="{18DD2271-C134-41A1-9E57-4B5437943B9D}"/>
    <cellStyle name="Normal 5 3 4 2 2" xfId="16556" xr:uid="{A740CACB-A5FC-4CBD-A24F-5FAC1EBDDAC9}"/>
    <cellStyle name="Normal 5 3 4 2 3" xfId="22515" xr:uid="{35E7DCFF-27A9-4356-B688-506C15B43CDF}"/>
    <cellStyle name="Normal 5 3 4 2 4" xfId="10573" xr:uid="{2503B351-BDA6-4A6B-A148-13AB46473F15}"/>
    <cellStyle name="Normal 5 3 4 3" xfId="13586" xr:uid="{4DE47857-3176-4FBD-A8AB-11AAED48897D}"/>
    <cellStyle name="Normal 5 3 4 4" xfId="19545" xr:uid="{2F859A07-BD1D-480F-B870-EF61A266CEFE}"/>
    <cellStyle name="Normal 5 3 4 5" xfId="7603" xr:uid="{F21F832E-0771-446C-9C03-1B454F6C3F38}"/>
    <cellStyle name="Normal 5 3 5" xfId="3149" xr:uid="{1A2BA1A7-3021-430A-9198-98A1F1C65CE0}"/>
    <cellStyle name="Normal 5 3 5 2" xfId="15112" xr:uid="{D2DE045B-05D2-43BC-B8E3-66EA83442577}"/>
    <cellStyle name="Normal 5 3 5 3" xfId="21071" xr:uid="{AE234B18-8F9D-42D7-9A77-1F493438612D}"/>
    <cellStyle name="Normal 5 3 5 4" xfId="9129" xr:uid="{A110FB91-413D-46AE-8D24-4927A958DE20}"/>
    <cellStyle name="Normal 5 3 6" xfId="12142" xr:uid="{9793FE46-B21B-4895-9EB2-529190235F76}"/>
    <cellStyle name="Normal 5 3 7" xfId="18101" xr:uid="{AB534CB1-1890-4756-84E9-4F836CCF71D3}"/>
    <cellStyle name="Normal 5 3 8" xfId="6159" xr:uid="{6FE4D921-02B2-4419-B395-433D602D20BF}"/>
    <cellStyle name="Normal 5 4" xfId="295" xr:uid="{00000000-0005-0000-0000-000056000000}"/>
    <cellStyle name="Normal 5 4 2" xfId="643" xr:uid="{00000000-0005-0000-0000-000056000000}"/>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3" xfId="23701" xr:uid="{12AF621F-FEC0-493B-8CE3-C6C422CF44A7}"/>
    <cellStyle name="Normal 5 4 2 2 2 2 4" xfId="11759" xr:uid="{F7658A6A-4568-4CC4-B5D3-1DF9B1FCCF6B}"/>
    <cellStyle name="Normal 5 4 2 2 2 3" xfId="14772" xr:uid="{9FA5DC04-E44B-4073-B327-A6D2A82E2D26}"/>
    <cellStyle name="Normal 5 4 2 2 2 4" xfId="20731" xr:uid="{1A62DE11-8A39-495A-A7F5-83038E9476F6}"/>
    <cellStyle name="Normal 5 4 2 2 2 5" xfId="8789" xr:uid="{CFD5156D-3F1A-4A16-AAEA-DC8B4C368D40}"/>
    <cellStyle name="Normal 5 4 2 2 3" xfId="4335" xr:uid="{72D0F3EE-F1B3-42F7-BE84-B00FCB154372}"/>
    <cellStyle name="Normal 5 4 2 2 3 2" xfId="16298" xr:uid="{CBAFEC69-5BDE-44AD-845D-93CEA1ACBEAF}"/>
    <cellStyle name="Normal 5 4 2 2 3 3" xfId="22257" xr:uid="{66DD04F7-4525-4A1E-ACF2-27331A1505DF}"/>
    <cellStyle name="Normal 5 4 2 2 3 4" xfId="10315" xr:uid="{5DF0588D-86CE-4CFE-9DD4-38C8E141C39F}"/>
    <cellStyle name="Normal 5 4 2 2 4" xfId="13328" xr:uid="{CEF36F0B-E4B6-47D3-BB48-728978D52769}"/>
    <cellStyle name="Normal 5 4 2 2 5" xfId="19287" xr:uid="{7B5412C5-B4DF-4654-9504-79BDDC10A4A6}"/>
    <cellStyle name="Normal 5 4 2 2 6" xfId="7345" xr:uid="{F77EF53B-76F8-4B1B-9294-3CDE52E6E81F}"/>
    <cellStyle name="Normal 5 4 2 3" xfId="2087" xr:uid="{00000000-0005-0000-0000-000056000000}"/>
    <cellStyle name="Normal 5 4 2 3 2" xfId="5057" xr:uid="{8D9ECF86-6E28-46A2-8291-9614452D5669}"/>
    <cellStyle name="Normal 5 4 2 3 2 2" xfId="17020" xr:uid="{60EC4A9F-BF8D-44EA-B0DA-DAE1E72D8989}"/>
    <cellStyle name="Normal 5 4 2 3 2 3" xfId="22979" xr:uid="{EFD64774-FEEE-405E-8447-4D1FFA1479F0}"/>
    <cellStyle name="Normal 5 4 2 3 2 4" xfId="11037" xr:uid="{90F241F9-1BFD-4270-880F-25D0B7BFA22A}"/>
    <cellStyle name="Normal 5 4 2 3 3" xfId="14050" xr:uid="{6675E084-6593-4028-B110-2C96E425AFA3}"/>
    <cellStyle name="Normal 5 4 2 3 4" xfId="20009" xr:uid="{B03DC01C-95BE-4EAD-A019-635E1CC9E68B}"/>
    <cellStyle name="Normal 5 4 2 3 5" xfId="8067" xr:uid="{ADC51DB3-3E83-4106-88A8-C93B7D6CC560}"/>
    <cellStyle name="Normal 5 4 2 4" xfId="3613" xr:uid="{79E10039-C1B3-4E21-BE42-326B7A4F82BA}"/>
    <cellStyle name="Normal 5 4 2 4 2" xfId="15576" xr:uid="{A50FF844-B47F-4868-9C02-6CFA033A2AA4}"/>
    <cellStyle name="Normal 5 4 2 4 3" xfId="21535" xr:uid="{E3249FD7-EAD8-4CAA-BCED-237D04BC0490}"/>
    <cellStyle name="Normal 5 4 2 4 4" xfId="9593" xr:uid="{1B5A5300-FB55-46AB-81A9-8EE1C9153A6D}"/>
    <cellStyle name="Normal 5 4 2 5" xfId="12606" xr:uid="{76FDBCD8-63D4-45C0-BEAF-D6A39AAFDD81}"/>
    <cellStyle name="Normal 5 4 2 6" xfId="18565" xr:uid="{1568E251-E9E2-4FE9-B117-485D556B21CC}"/>
    <cellStyle name="Normal 5 4 2 7" xfId="6623" xr:uid="{AF74BC61-036B-44CF-A97C-B7603251B937}"/>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3" xfId="23353" xr:uid="{26B8D049-2B4B-4D77-8B60-D4048D8117B3}"/>
    <cellStyle name="Normal 5 4 3 2 2 4" xfId="11411" xr:uid="{2A5F5A07-CA9B-4DAF-9954-7B6806AE7BDF}"/>
    <cellStyle name="Normal 5 4 3 2 3" xfId="14424" xr:uid="{51B07938-4810-4644-8DC1-943809211EF6}"/>
    <cellStyle name="Normal 5 4 3 2 4" xfId="20383" xr:uid="{2944B965-BD57-4193-B2FC-94071EE99158}"/>
    <cellStyle name="Normal 5 4 3 2 5" xfId="8441" xr:uid="{4EFE16C0-2F42-4086-A309-FBA3EE9857DB}"/>
    <cellStyle name="Normal 5 4 3 3" xfId="3987" xr:uid="{D79F8A0D-39B4-4003-BD1A-20A65AA3B803}"/>
    <cellStyle name="Normal 5 4 3 3 2" xfId="15950" xr:uid="{5A70296C-C5BA-46CD-B607-6082A5B08F59}"/>
    <cellStyle name="Normal 5 4 3 3 3" xfId="21909" xr:uid="{063F7D80-70A5-40FE-A1B9-BA69EDCC87CE}"/>
    <cellStyle name="Normal 5 4 3 3 4" xfId="9967" xr:uid="{844F010F-D936-48FB-B3CF-A8474F8826E5}"/>
    <cellStyle name="Normal 5 4 3 4" xfId="12980" xr:uid="{E6B8A83F-E1B1-4243-BDF3-AE39390587CE}"/>
    <cellStyle name="Normal 5 4 3 5" xfId="18939" xr:uid="{DEAB45C1-3BFE-452E-9F92-C8ABB565DD9D}"/>
    <cellStyle name="Normal 5 4 3 6" xfId="6997" xr:uid="{1A734879-A45D-42FC-B1E8-1664FE2238A8}"/>
    <cellStyle name="Normal 5 4 4" xfId="1739" xr:uid="{00000000-0005-0000-0000-000056000000}"/>
    <cellStyle name="Normal 5 4 4 2" xfId="4709" xr:uid="{C5D75BF5-4D03-44C4-BC49-D09D1829EFD6}"/>
    <cellStyle name="Normal 5 4 4 2 2" xfId="16672" xr:uid="{88BBAC13-D1EE-42EC-9C81-12BA6997F680}"/>
    <cellStyle name="Normal 5 4 4 2 3" xfId="22631" xr:uid="{61AF0616-2CCD-4068-B315-75A8399B4F76}"/>
    <cellStyle name="Normal 5 4 4 2 4" xfId="10689" xr:uid="{81B1E37B-2A4C-4A96-90B9-FA6B370B6F31}"/>
    <cellStyle name="Normal 5 4 4 3" xfId="13702" xr:uid="{FA719CBE-DC15-482B-B42C-B437EC142E75}"/>
    <cellStyle name="Normal 5 4 4 4" xfId="19661" xr:uid="{DD66FAEA-4CC6-4D2F-9033-CA9261F9FB59}"/>
    <cellStyle name="Normal 5 4 4 5" xfId="7719" xr:uid="{2AAF474A-AE4E-4445-A46F-18EDDCC6E647}"/>
    <cellStyle name="Normal 5 4 5" xfId="3265" xr:uid="{71AFC67C-6564-4AD6-868B-8CF270A94C96}"/>
    <cellStyle name="Normal 5 4 5 2" xfId="15228" xr:uid="{DADBEEBC-1E61-4EE2-BBEA-E161E269C423}"/>
    <cellStyle name="Normal 5 4 5 3" xfId="21187" xr:uid="{D45BA25B-E2B7-4224-B391-4A4BBE1BA13E}"/>
    <cellStyle name="Normal 5 4 5 4" xfId="9245" xr:uid="{14F6A4B8-BF0B-4680-963B-B79B36F3E55D}"/>
    <cellStyle name="Normal 5 4 6" xfId="12258" xr:uid="{C8A09831-5E27-45FA-A0AA-D0D766E0D74E}"/>
    <cellStyle name="Normal 5 4 7" xfId="18217" xr:uid="{99903B48-24E3-4831-9DD1-199B825331DA}"/>
    <cellStyle name="Normal 5 4 8" xfId="6275" xr:uid="{AB430196-6007-4FF1-AF83-45B3FE434FDB}"/>
    <cellStyle name="Normal 5 5" xfId="411" xr:uid="{00000000-0005-0000-0000-000056000000}"/>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3" xfId="23469" xr:uid="{63F8342A-202D-45B6-B71A-5E50750B566B}"/>
    <cellStyle name="Normal 5 5 2 2 2 4" xfId="11527" xr:uid="{E5370A82-A245-4880-ADEE-4051E4F0AAE7}"/>
    <cellStyle name="Normal 5 5 2 2 3" xfId="14540" xr:uid="{F98B97B6-9D81-4845-8CF7-95F4D8F8A697}"/>
    <cellStyle name="Normal 5 5 2 2 4" xfId="20499" xr:uid="{D310A4E6-8E93-415D-9565-2453E4101956}"/>
    <cellStyle name="Normal 5 5 2 2 5" xfId="8557" xr:uid="{1A313526-D925-4C66-9F8C-1CE0885B6DC2}"/>
    <cellStyle name="Normal 5 5 2 3" xfId="4103" xr:uid="{0498D549-85CE-4629-970D-F3D2221C3AC2}"/>
    <cellStyle name="Normal 5 5 2 3 2" xfId="16066" xr:uid="{269C9153-75FF-4D76-BF9D-3AB170CEB3CE}"/>
    <cellStyle name="Normal 5 5 2 3 3" xfId="22025" xr:uid="{7065C60B-924D-4DC8-AAE3-201786937FC2}"/>
    <cellStyle name="Normal 5 5 2 3 4" xfId="10083" xr:uid="{B954B0CA-1D12-4A97-8317-676909D51914}"/>
    <cellStyle name="Normal 5 5 2 4" xfId="13096" xr:uid="{7DF96570-30D7-48CB-B7E0-92B7609242C2}"/>
    <cellStyle name="Normal 5 5 2 5" xfId="19055" xr:uid="{D197850F-2515-4EF6-9BD8-7B2E21A4889B}"/>
    <cellStyle name="Normal 5 5 2 6" xfId="7113" xr:uid="{B3B57DD0-FD24-43E3-894E-73F29E0205F5}"/>
    <cellStyle name="Normal 5 5 3" xfId="1855" xr:uid="{00000000-0005-0000-0000-000056000000}"/>
    <cellStyle name="Normal 5 5 3 2" xfId="4825" xr:uid="{5312F710-1986-447E-AD5F-D39013E4D760}"/>
    <cellStyle name="Normal 5 5 3 2 2" xfId="16788" xr:uid="{DB567075-48EC-43ED-A65C-B03CA08CA326}"/>
    <cellStyle name="Normal 5 5 3 2 3" xfId="22747" xr:uid="{BB18470B-A91D-4802-9B12-D0B851EFFBA8}"/>
    <cellStyle name="Normal 5 5 3 2 4" xfId="10805" xr:uid="{C165B603-86F5-4A77-A8B2-1D40FD532D22}"/>
    <cellStyle name="Normal 5 5 3 3" xfId="13818" xr:uid="{29D06909-B5C8-43FF-9838-89980FB45AAB}"/>
    <cellStyle name="Normal 5 5 3 4" xfId="19777" xr:uid="{F2F0DBD0-1E6C-4C88-B343-2199860B5823}"/>
    <cellStyle name="Normal 5 5 3 5" xfId="7835" xr:uid="{14CB96C9-FD7D-4BFB-B28F-73B41877B7C0}"/>
    <cellStyle name="Normal 5 5 4" xfId="3381" xr:uid="{B19D323B-885B-43D3-BD23-8771A4AEAF81}"/>
    <cellStyle name="Normal 5 5 4 2" xfId="15344" xr:uid="{C4833439-0CF1-4214-8143-932BAC8B21DC}"/>
    <cellStyle name="Normal 5 5 4 3" xfId="21303" xr:uid="{B0E908F9-DC7A-490B-A3B6-D9357B87237B}"/>
    <cellStyle name="Normal 5 5 4 4" xfId="9361" xr:uid="{ACDE8CCE-8A21-4E02-B9D4-B1C230DEA2BB}"/>
    <cellStyle name="Normal 5 5 5" xfId="12374" xr:uid="{3BD47D9B-57C1-4469-BD15-442B4432AFAB}"/>
    <cellStyle name="Normal 5 5 6" xfId="18333" xr:uid="{D67DC2B8-39FF-412A-A4B5-49FD660DEE82}"/>
    <cellStyle name="Normal 5 5 7" xfId="6391" xr:uid="{D74D287E-C5E1-4FB7-B9B7-A1B5B03A3A8B}"/>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3" xfId="23121" xr:uid="{9E8F9AFE-E371-4897-BA6A-C34B63581A46}"/>
    <cellStyle name="Normal 5 6 2 2 4" xfId="11179" xr:uid="{2D5D2906-4164-40C6-8176-990C41E43D81}"/>
    <cellStyle name="Normal 5 6 2 3" xfId="14192" xr:uid="{74E12144-52E1-4AC6-A917-C1EEB7749F1F}"/>
    <cellStyle name="Normal 5 6 2 4" xfId="20151" xr:uid="{57618257-E3E8-4368-B52E-9DA87A698142}"/>
    <cellStyle name="Normal 5 6 2 5" xfId="8209" xr:uid="{5D8ACA55-4412-4F1E-8F1C-895E6A3CC05B}"/>
    <cellStyle name="Normal 5 6 3" xfId="3755" xr:uid="{6CA887D1-DBD5-4BFC-9118-5AF2A1ADDDAB}"/>
    <cellStyle name="Normal 5 6 3 2" xfId="15718" xr:uid="{A927A34D-87F0-4C96-B59A-241A2524EC67}"/>
    <cellStyle name="Normal 5 6 3 3" xfId="21677" xr:uid="{E007DD5A-7B75-41FC-BBCD-EE12F9770EF6}"/>
    <cellStyle name="Normal 5 6 3 4" xfId="9735" xr:uid="{2A034E51-828E-42E8-B832-025EA5BB9D68}"/>
    <cellStyle name="Normal 5 6 4" xfId="12748" xr:uid="{80076AB6-FBD7-41A5-9CDC-1167B0EB6F50}"/>
    <cellStyle name="Normal 5 6 5" xfId="18707" xr:uid="{DE4281E1-05B1-4ADE-A020-9E8C122D15D0}"/>
    <cellStyle name="Normal 5 6 6" xfId="6765" xr:uid="{4BC37155-DA8F-49D7-9040-1ED3EE6173B7}"/>
    <cellStyle name="Normal 5 7" xfId="1507" xr:uid="{00000000-0005-0000-0000-000056000000}"/>
    <cellStyle name="Normal 5 7 2" xfId="4477" xr:uid="{B13ABE98-A43E-441D-BE8D-0C77D095E661}"/>
    <cellStyle name="Normal 5 7 2 2" xfId="16440" xr:uid="{6FD52777-EFF9-4C73-956A-68F6C9D8D652}"/>
    <cellStyle name="Normal 5 7 2 3" xfId="22399" xr:uid="{2031E776-4546-4C5D-815F-01F6072DF74C}"/>
    <cellStyle name="Normal 5 7 2 4" xfId="10457" xr:uid="{53050FF4-5C14-4701-BFE2-F63D0448B30F}"/>
    <cellStyle name="Normal 5 7 3" xfId="13470" xr:uid="{20217239-DAF0-4C01-923E-D6E14D9BA3F3}"/>
    <cellStyle name="Normal 5 7 4" xfId="19429" xr:uid="{D8DB5E5D-A53C-4932-904F-1EAB04F9C886}"/>
    <cellStyle name="Normal 5 7 5" xfId="7487" xr:uid="{6B2B8A06-3718-4207-A9D8-F14A349B9759}"/>
    <cellStyle name="Normal 5 8" xfId="3033" xr:uid="{917DE0CB-D438-42D1-9279-D03820586117}"/>
    <cellStyle name="Normal 5 8 2" xfId="14996" xr:uid="{9626F490-2D65-41C0-B2AD-0FA0F4CB4AB2}"/>
    <cellStyle name="Normal 5 8 3" xfId="20955" xr:uid="{E0B33E38-AAC6-4495-BF9B-BCF0E92FC923}"/>
    <cellStyle name="Normal 5 8 4" xfId="9013" xr:uid="{CAAC30F3-FFEC-46A2-96E4-35EEC30A4BC4}"/>
    <cellStyle name="Normal 5 9" xfId="12026" xr:uid="{06A3578A-66B4-47C5-995D-2C1AEA4FB4FB}"/>
    <cellStyle name="Normal 6" xfId="728" xr:uid="{00000000-0005-0000-0000-0000EE020000}"/>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3" xfId="23786" xr:uid="{A1BF1B12-3023-40CC-A907-0258BC652B61}"/>
    <cellStyle name="Normal 6 2 2 2 4" xfId="11844" xr:uid="{BA3E5516-0C5E-4649-9E7D-2661B2F09206}"/>
    <cellStyle name="Normal 6 2 2 3" xfId="14857" xr:uid="{E156B271-FC55-4636-A1F7-9F5A53702965}"/>
    <cellStyle name="Normal 6 2 2 4" xfId="20816" xr:uid="{4E097C2B-F32E-4D1D-9C50-1B8E51DDCA53}"/>
    <cellStyle name="Normal 6 2 2 5" xfId="8874" xr:uid="{3E9E0454-90DF-4240-A7E0-48C3990D8758}"/>
    <cellStyle name="Normal 6 2 3" xfId="4420" xr:uid="{C4D54FCC-01F0-4C75-8948-E284372BC0DB}"/>
    <cellStyle name="Normal 6 2 3 2" xfId="16383" xr:uid="{4A618D56-4DD8-4A5F-999A-21A54649FDBC}"/>
    <cellStyle name="Normal 6 2 3 3" xfId="22342" xr:uid="{A4BABA62-E508-43BD-ACDE-1A05575C3C1F}"/>
    <cellStyle name="Normal 6 2 3 4" xfId="10400" xr:uid="{53665D1D-53C1-429D-876F-CB43C2BBE107}"/>
    <cellStyle name="Normal 6 2 4" xfId="13413" xr:uid="{057E5964-4427-408B-A17A-4B81DC69E1B7}"/>
    <cellStyle name="Normal 6 2 5" xfId="19372" xr:uid="{8DCCFD97-842D-4B94-8717-953C1847AF7B}"/>
    <cellStyle name="Normal 6 2 6" xfId="7430" xr:uid="{6D15C33A-2442-4CC1-B6F7-80C316E2E1C9}"/>
    <cellStyle name="Normal 6 3" xfId="2172" xr:uid="{00000000-0005-0000-0000-0000EE020000}"/>
    <cellStyle name="Normal 6 3 2" xfId="5142" xr:uid="{1BE93AF4-DAA2-42FF-BD7D-1688CF38BA56}"/>
    <cellStyle name="Normal 6 3 2 2" xfId="17105" xr:uid="{B9C03384-5808-4C7E-B868-0E48C2CC089A}"/>
    <cellStyle name="Normal 6 3 2 3" xfId="23064" xr:uid="{E95017D5-73A3-4CD8-AD35-7EB103D25683}"/>
    <cellStyle name="Normal 6 3 2 4" xfId="11122" xr:uid="{47FBEAA9-6DEB-40B3-9ED2-527E67069CC3}"/>
    <cellStyle name="Normal 6 3 3" xfId="14135" xr:uid="{3AE85A5B-F29B-4539-B083-42C018CDB514}"/>
    <cellStyle name="Normal 6 3 4" xfId="20094" xr:uid="{0EE08AF3-221C-4E27-AE83-0C21AE8759E2}"/>
    <cellStyle name="Normal 6 3 5" xfId="8152" xr:uid="{F70187C2-34CF-4EAD-BA36-3F9804B19C90}"/>
    <cellStyle name="Normal 6 4" xfId="3698" xr:uid="{EEC8BC25-C336-4F90-9B88-65DFD9E28C97}"/>
    <cellStyle name="Normal 6 4 2" xfId="15661" xr:uid="{9720F3A4-68F1-406F-A6B3-4067D1D60D73}"/>
    <cellStyle name="Normal 6 4 3" xfId="21620" xr:uid="{6DA1926D-136B-4B15-A429-92FA82AC09F9}"/>
    <cellStyle name="Normal 6 4 4" xfId="9678" xr:uid="{0532251F-90E9-4EAA-A3AD-1B3D8E5815BB}"/>
    <cellStyle name="Normal 6 5" xfId="12691" xr:uid="{469F61BB-2661-48E3-8041-0582F22BCA33}"/>
    <cellStyle name="Normal 6 6" xfId="18650" xr:uid="{86D8C5DE-EF57-428F-A97B-031C589172F4}"/>
    <cellStyle name="Normal 6 7" xfId="6708" xr:uid="{AD65F422-3285-4B98-AE47-1360B63F2790}"/>
    <cellStyle name="Normal 7" xfId="2957" xr:uid="{C702FE48-80D2-4A88-870F-480CC8AEB61A}"/>
    <cellStyle name="Normal 7 2" xfId="5927" xr:uid="{9790A281-5899-4953-AB35-A2FF6F00C1C3}"/>
    <cellStyle name="Normal 7 2 2" xfId="17890" xr:uid="{C369EAE0-738F-422B-AB4D-CEE591A2AE49}"/>
    <cellStyle name="Normal 7 2 3" xfId="23849" xr:uid="{3AAF968E-E911-4743-AC27-BE1B402A4656}"/>
    <cellStyle name="Normal 7 2 4" xfId="11907" xr:uid="{888248AB-3383-473E-B6EF-0F2BFF148D6C}"/>
    <cellStyle name="Normal 7 3" xfId="14920" xr:uid="{04A3D8AD-7E27-417E-8574-6D034E2F14A7}"/>
    <cellStyle name="Normal 7 4" xfId="20879" xr:uid="{BDC1594E-0158-4AAA-81E3-B815CFEE120E}"/>
    <cellStyle name="Normal 7 5" xfId="8937" xr:uid="{4CA7787F-37CF-4A81-91C5-78E01654E6F8}"/>
    <cellStyle name="Normal 8" xfId="2978" xr:uid="{BB915A27-7D68-4427-A51F-E2B93708BBBE}"/>
    <cellStyle name="Normal 8 2" xfId="5948" xr:uid="{EED22352-8102-4D3E-A8C7-D9FF33648737}"/>
    <cellStyle name="Normal 8 2 2" xfId="17911" xr:uid="{123C3A15-A46A-4ECB-86D4-B2289FF6368F}"/>
    <cellStyle name="Normal 8 2 3" xfId="23870" xr:uid="{318B0330-E288-4701-BAD4-267DA4E7FE34}"/>
    <cellStyle name="Normal 8 2 4" xfId="11928" xr:uid="{A27DE81F-36D0-4F28-B247-05DF21289399}"/>
    <cellStyle name="Normal 8 3" xfId="14941" xr:uid="{423F34DB-63EF-4955-A93A-D599493E0661}"/>
    <cellStyle name="Normal 8 4" xfId="20900" xr:uid="{53DB5893-16F1-4109-A009-8368C11032AF}"/>
    <cellStyle name="Normal 8 5" xfId="8958" xr:uid="{C09C713C-C163-4656-BF6D-D040D570FCEF}"/>
    <cellStyle name="Normal 9" xfId="2999" xr:uid="{24156DE3-B82E-4A90-9F90-4A364B2CBF2C}"/>
    <cellStyle name="Normal 9 2" xfId="14962" xr:uid="{B6369124-29B2-4DDC-A3CE-5DA49BA75B50}"/>
    <cellStyle name="Normal 9 3" xfId="20921" xr:uid="{10CC323D-F841-4218-ADE8-D7153F9599C1}"/>
    <cellStyle name="Normal 9 4" xfId="8979" xr:uid="{064F3470-DB5F-4BA3-8B9E-92906FB861ED}"/>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1" xfId="23914" xr:uid="{C95BE5CB-6548-4B24-A5EC-4F27578A23C7}"/>
    <cellStyle name="Note 2" xfId="62" xr:uid="{00000000-0005-0000-0000-000038000000}"/>
    <cellStyle name="Note 2 10" xfId="12025" xr:uid="{41E12619-9B46-4C40-905E-2013044C4054}"/>
    <cellStyle name="Note 2 11" xfId="17984" xr:uid="{820C2897-6261-4315-AA13-020081C1D17F}"/>
    <cellStyle name="Note 2 12" xfId="6042" xr:uid="{FA64DEA5-FF59-464B-B276-511025B2BD2E}"/>
    <cellStyle name="Note 2 2" xfId="120" xr:uid="{00000000-0005-0000-0000-000038000000}"/>
    <cellStyle name="Note 2 2 10" xfId="6100" xr:uid="{4D07EF2C-E181-449D-A27E-4C50DCD5758E}"/>
    <cellStyle name="Note 2 2 2" xfId="236" xr:uid="{00000000-0005-0000-0000-000038000000}"/>
    <cellStyle name="Note 2 2 2 2" xfId="584" xr:uid="{00000000-0005-0000-0000-000038000000}"/>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3" xfId="23642" xr:uid="{6C5B1307-1476-402A-8640-3D353785416B}"/>
    <cellStyle name="Note 2 2 2 2 2 2 2 4" xfId="11700" xr:uid="{03E90DE2-DDB5-459F-97AB-3CDDB09E2050}"/>
    <cellStyle name="Note 2 2 2 2 2 2 3" xfId="14713" xr:uid="{4FDEBF53-0205-46AB-97B0-73E1F6BF340A}"/>
    <cellStyle name="Note 2 2 2 2 2 2 4" xfId="20672" xr:uid="{A6585021-3C29-42D6-90F3-D790D1B407AD}"/>
    <cellStyle name="Note 2 2 2 2 2 2 5" xfId="8730" xr:uid="{B3F23F67-48AA-4BC5-A353-10EA586528C4}"/>
    <cellStyle name="Note 2 2 2 2 2 3" xfId="4276" xr:uid="{E49B567A-DB98-4893-B9A6-CBF73B2E46D8}"/>
    <cellStyle name="Note 2 2 2 2 2 3 2" xfId="16239" xr:uid="{1D0A587C-BB9F-432A-9FA0-974D9F221101}"/>
    <cellStyle name="Note 2 2 2 2 2 3 3" xfId="22198" xr:uid="{E7883AFD-0B5D-4F45-A76F-6B112800A467}"/>
    <cellStyle name="Note 2 2 2 2 2 3 4" xfId="10256" xr:uid="{F064D77F-7986-494E-82C7-950290DAC3D0}"/>
    <cellStyle name="Note 2 2 2 2 2 4" xfId="13269" xr:uid="{29E543B9-F06B-4D46-A6F8-8826C87A9F4C}"/>
    <cellStyle name="Note 2 2 2 2 2 5" xfId="19228" xr:uid="{6A9E1FF6-322D-44E7-AFCA-13490EF72D48}"/>
    <cellStyle name="Note 2 2 2 2 2 6" xfId="7286" xr:uid="{7FD4955D-A41A-4AC7-B18F-B4A866E2839B}"/>
    <cellStyle name="Note 2 2 2 2 3" xfId="2028" xr:uid="{00000000-0005-0000-0000-000038000000}"/>
    <cellStyle name="Note 2 2 2 2 3 2" xfId="4998" xr:uid="{F18D21BD-3528-40C3-BF68-2A586E2B5818}"/>
    <cellStyle name="Note 2 2 2 2 3 2 2" xfId="16961" xr:uid="{A7EB2D2D-8AB3-49FC-A150-3BD0F7C2D921}"/>
    <cellStyle name="Note 2 2 2 2 3 2 3" xfId="22920" xr:uid="{C46DA0B0-0BC4-450B-AB09-5F2A0156A13A}"/>
    <cellStyle name="Note 2 2 2 2 3 2 4" xfId="10978" xr:uid="{2178F1B2-2175-44DE-9C48-6747EDAA5A49}"/>
    <cellStyle name="Note 2 2 2 2 3 3" xfId="13991" xr:uid="{C4183071-224C-4789-AE9E-6DF551F1F687}"/>
    <cellStyle name="Note 2 2 2 2 3 4" xfId="19950" xr:uid="{C608C16A-D253-4F6E-B114-5C33AF99CA70}"/>
    <cellStyle name="Note 2 2 2 2 3 5" xfId="8008" xr:uid="{6A6698DA-39F2-42FF-84B5-D60FF0561FA5}"/>
    <cellStyle name="Note 2 2 2 2 4" xfId="3554" xr:uid="{71EC5681-8D51-4A97-B7BC-1EBC7BD808D9}"/>
    <cellStyle name="Note 2 2 2 2 4 2" xfId="15517" xr:uid="{0737F74B-3232-4A85-925A-D434804C9DF6}"/>
    <cellStyle name="Note 2 2 2 2 4 3" xfId="21476" xr:uid="{89CAA9B1-7390-4E2B-AAD7-0C94A5D29A89}"/>
    <cellStyle name="Note 2 2 2 2 4 4" xfId="9534" xr:uid="{6C1084DF-A401-4F8E-8BFD-A9137425E08B}"/>
    <cellStyle name="Note 2 2 2 2 5" xfId="12547" xr:uid="{8A0BF7A6-D01C-4C38-A3CE-1EEA0E572E16}"/>
    <cellStyle name="Note 2 2 2 2 6" xfId="18506" xr:uid="{C00E2A87-F5DC-4B8D-B37D-1E9943843516}"/>
    <cellStyle name="Note 2 2 2 2 7" xfId="6564" xr:uid="{D5B0138F-C00A-4654-A773-A8E68859DE1D}"/>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3" xfId="23294" xr:uid="{3D3CE915-2976-42A6-AE98-1242CED8F7DE}"/>
    <cellStyle name="Note 2 2 2 3 2 2 4" xfId="11352" xr:uid="{1659B64D-8D31-423B-9B31-943D77C3F4C4}"/>
    <cellStyle name="Note 2 2 2 3 2 3" xfId="14365" xr:uid="{22DA125D-86B7-40CF-BF32-592670A9195E}"/>
    <cellStyle name="Note 2 2 2 3 2 4" xfId="20324" xr:uid="{82E260DF-F88B-4320-A03F-1700EBCEE9C5}"/>
    <cellStyle name="Note 2 2 2 3 2 5" xfId="8382" xr:uid="{2DD39E44-FC16-4D8F-BB76-85720B0B92F1}"/>
    <cellStyle name="Note 2 2 2 3 3" xfId="3928" xr:uid="{70EF4C10-815D-4356-A35C-9AE636A2F20C}"/>
    <cellStyle name="Note 2 2 2 3 3 2" xfId="15891" xr:uid="{691A7E41-DD8F-4499-BD84-C7864916BA2B}"/>
    <cellStyle name="Note 2 2 2 3 3 3" xfId="21850" xr:uid="{AB323DD2-C70F-4322-8824-EDE0555AD7D8}"/>
    <cellStyle name="Note 2 2 2 3 3 4" xfId="9908" xr:uid="{A85E3372-8DC9-4D66-AE9C-F61C471DBC87}"/>
    <cellStyle name="Note 2 2 2 3 4" xfId="12921" xr:uid="{E904DCF3-3451-45FF-9088-2995766BF385}"/>
    <cellStyle name="Note 2 2 2 3 5" xfId="18880" xr:uid="{29445C27-F98A-43E9-B2E3-BF35FF0DEEFF}"/>
    <cellStyle name="Note 2 2 2 3 6" xfId="6938" xr:uid="{FDC47550-BEE7-4843-B09E-77E475D48A56}"/>
    <cellStyle name="Note 2 2 2 4" xfId="1680" xr:uid="{00000000-0005-0000-0000-000038000000}"/>
    <cellStyle name="Note 2 2 2 4 2" xfId="4650" xr:uid="{BF8D7166-34A9-4482-89DA-BDE60175D823}"/>
    <cellStyle name="Note 2 2 2 4 2 2" xfId="16613" xr:uid="{9555C6F4-4150-48B0-AD0A-AECA527A305A}"/>
    <cellStyle name="Note 2 2 2 4 2 3" xfId="22572" xr:uid="{73430DB4-982C-47AE-8CC2-B6CAC3C8714D}"/>
    <cellStyle name="Note 2 2 2 4 2 4" xfId="10630" xr:uid="{8843D54E-8DCB-4D89-826B-7CDD7453D25A}"/>
    <cellStyle name="Note 2 2 2 4 3" xfId="13643" xr:uid="{C57A37F8-3F9C-4F62-A8E9-1E81AB12AAE7}"/>
    <cellStyle name="Note 2 2 2 4 4" xfId="19602" xr:uid="{79EFC398-1377-432F-A514-C534DE17080B}"/>
    <cellStyle name="Note 2 2 2 4 5" xfId="7660" xr:uid="{6B420ED5-306E-4820-ACFF-5AEEA2280749}"/>
    <cellStyle name="Note 2 2 2 5" xfId="3206" xr:uid="{40FB78D0-28E1-4B7B-A8DF-37FD2EDF745B}"/>
    <cellStyle name="Note 2 2 2 5 2" xfId="15169" xr:uid="{8B88344B-8950-4C65-A847-CE4F78AF592E}"/>
    <cellStyle name="Note 2 2 2 5 3" xfId="21128" xr:uid="{BE43662F-52FD-4236-B6A7-7AA63DA20D08}"/>
    <cellStyle name="Note 2 2 2 5 4" xfId="9186" xr:uid="{3A2D9C62-2A86-46AE-924B-7387007C1478}"/>
    <cellStyle name="Note 2 2 2 6" xfId="12199" xr:uid="{62D5F67E-AB70-405B-9F1F-612111597697}"/>
    <cellStyle name="Note 2 2 2 7" xfId="18158" xr:uid="{6FA6EEFF-E069-440C-A9CC-B19B04A44266}"/>
    <cellStyle name="Note 2 2 2 8" xfId="6216" xr:uid="{6BFC3DE4-9E8A-4415-A47A-177DA11DCFDA}"/>
    <cellStyle name="Note 2 2 3" xfId="352" xr:uid="{00000000-0005-0000-0000-000038000000}"/>
    <cellStyle name="Note 2 2 3 2" xfId="700" xr:uid="{00000000-0005-0000-0000-000038000000}"/>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3" xfId="23758" xr:uid="{32D49BFA-C53B-4C95-9D5C-D0627490257E}"/>
    <cellStyle name="Note 2 2 3 2 2 2 2 4" xfId="11816" xr:uid="{FA483341-EE36-4795-A533-328AD8280280}"/>
    <cellStyle name="Note 2 2 3 2 2 2 3" xfId="14829" xr:uid="{80249FD8-A04B-4493-B5AD-CD4308DE01DE}"/>
    <cellStyle name="Note 2 2 3 2 2 2 4" xfId="20788" xr:uid="{F08E8FE9-15CB-4AA2-AD2A-CF5913813AB6}"/>
    <cellStyle name="Note 2 2 3 2 2 2 5" xfId="8846" xr:uid="{47ED377D-7BF4-4E1F-9892-26C96B56BE68}"/>
    <cellStyle name="Note 2 2 3 2 2 3" xfId="4392" xr:uid="{B86FB66F-7257-4AAB-A403-A6BA69A09F42}"/>
    <cellStyle name="Note 2 2 3 2 2 3 2" xfId="16355" xr:uid="{A436FE64-1EE9-434A-A75A-07136547083F}"/>
    <cellStyle name="Note 2 2 3 2 2 3 3" xfId="22314" xr:uid="{980FB12C-91CC-4E2C-9538-46953C0B0B8B}"/>
    <cellStyle name="Note 2 2 3 2 2 3 4" xfId="10372" xr:uid="{0F970012-075C-46DC-98A1-DECB7A2AB2BD}"/>
    <cellStyle name="Note 2 2 3 2 2 4" xfId="13385" xr:uid="{513B6FCB-342F-4B24-B827-F5504B0E9259}"/>
    <cellStyle name="Note 2 2 3 2 2 5" xfId="19344" xr:uid="{A69AB6B9-39F1-425A-9743-64CBB94125D1}"/>
    <cellStyle name="Note 2 2 3 2 2 6" xfId="7402" xr:uid="{251B74E0-0854-4316-8472-3CA7C36BB14A}"/>
    <cellStyle name="Note 2 2 3 2 3" xfId="2144" xr:uid="{00000000-0005-0000-0000-000038000000}"/>
    <cellStyle name="Note 2 2 3 2 3 2" xfId="5114" xr:uid="{3C74CEA5-25F1-4A3E-B934-8F33D67EDC57}"/>
    <cellStyle name="Note 2 2 3 2 3 2 2" xfId="17077" xr:uid="{4A5B3AD8-6487-4CB0-A942-8473DD5F9D37}"/>
    <cellStyle name="Note 2 2 3 2 3 2 3" xfId="23036" xr:uid="{7B7DA6DD-3D55-44A4-A1D4-AC3700B2510B}"/>
    <cellStyle name="Note 2 2 3 2 3 2 4" xfId="11094" xr:uid="{B1157618-27C7-495C-A81C-9209A2F7703E}"/>
    <cellStyle name="Note 2 2 3 2 3 3" xfId="14107" xr:uid="{C482D134-DEBC-4816-9106-9FE567CFCA5A}"/>
    <cellStyle name="Note 2 2 3 2 3 4" xfId="20066" xr:uid="{76191C21-B157-4184-A9EF-9F41E762BDB2}"/>
    <cellStyle name="Note 2 2 3 2 3 5" xfId="8124" xr:uid="{309D9F1A-3A86-49DB-9DCC-7AAF57E70B29}"/>
    <cellStyle name="Note 2 2 3 2 4" xfId="3670" xr:uid="{5F170729-D190-481F-B477-045A84FD4D71}"/>
    <cellStyle name="Note 2 2 3 2 4 2" xfId="15633" xr:uid="{DC16DF8C-33B1-45E3-BDC8-216D9BD457E9}"/>
    <cellStyle name="Note 2 2 3 2 4 3" xfId="21592" xr:uid="{E71452F0-648B-4699-9384-3A4EFF4694F4}"/>
    <cellStyle name="Note 2 2 3 2 4 4" xfId="9650" xr:uid="{CC554CAB-9A28-4EF4-BA84-63BA7305018E}"/>
    <cellStyle name="Note 2 2 3 2 5" xfId="12663" xr:uid="{ACDA7482-C8E1-4D3A-99C9-737A7D050B7F}"/>
    <cellStyle name="Note 2 2 3 2 6" xfId="18622" xr:uid="{2F2E1B00-DA51-4163-9E45-3CD5EB0DCE7F}"/>
    <cellStyle name="Note 2 2 3 2 7" xfId="6680" xr:uid="{1D3420A9-3E70-44B0-A2DA-D9BD77E8A2A4}"/>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3" xfId="23410" xr:uid="{8D04A6AE-E10E-4A38-B138-3ED1BF78914E}"/>
    <cellStyle name="Note 2 2 3 3 2 2 4" xfId="11468" xr:uid="{05E21442-5C6A-48A4-8A38-C0171856D99D}"/>
    <cellStyle name="Note 2 2 3 3 2 3" xfId="14481" xr:uid="{EEE1B00E-3F69-4A3D-BDA5-2AF0E6BC1B4B}"/>
    <cellStyle name="Note 2 2 3 3 2 4" xfId="20440" xr:uid="{4C9480B5-AEE8-4396-8F73-7796A9ACB0A7}"/>
    <cellStyle name="Note 2 2 3 3 2 5" xfId="8498" xr:uid="{7B1480FA-D446-4EC9-AA45-1479022D9C32}"/>
    <cellStyle name="Note 2 2 3 3 3" xfId="4044" xr:uid="{3A95A977-1624-4AB0-B6B9-EDEEB1AAFAA4}"/>
    <cellStyle name="Note 2 2 3 3 3 2" xfId="16007" xr:uid="{4D1FC404-BB3B-43AB-9755-6D2F854C724F}"/>
    <cellStyle name="Note 2 2 3 3 3 3" xfId="21966" xr:uid="{D4CC95F0-59FE-4D43-B242-9B99F1F243B6}"/>
    <cellStyle name="Note 2 2 3 3 3 4" xfId="10024" xr:uid="{6B13E0F5-8574-4B67-8536-728817607F9C}"/>
    <cellStyle name="Note 2 2 3 3 4" xfId="13037" xr:uid="{F9109FC4-F24B-43CA-9F92-F14F864802ED}"/>
    <cellStyle name="Note 2 2 3 3 5" xfId="18996" xr:uid="{8B3DA923-1D4F-4685-A358-EDB7745CF80C}"/>
    <cellStyle name="Note 2 2 3 3 6" xfId="7054" xr:uid="{523FC861-F29A-4D52-A14C-3497DDD28E5E}"/>
    <cellStyle name="Note 2 2 3 4" xfId="1796" xr:uid="{00000000-0005-0000-0000-000038000000}"/>
    <cellStyle name="Note 2 2 3 4 2" xfId="4766" xr:uid="{FE27300B-079B-45F2-B33C-FB64F3A994B0}"/>
    <cellStyle name="Note 2 2 3 4 2 2" xfId="16729" xr:uid="{2B413B51-E5EC-45DD-A70D-0717C3551C95}"/>
    <cellStyle name="Note 2 2 3 4 2 3" xfId="22688" xr:uid="{A4E1010A-C00B-46C9-BEC8-73F948CC843F}"/>
    <cellStyle name="Note 2 2 3 4 2 4" xfId="10746" xr:uid="{1DD646BC-60C4-4A27-A209-A5DB4FA386F5}"/>
    <cellStyle name="Note 2 2 3 4 3" xfId="13759" xr:uid="{624D20FC-0371-4313-9F46-B64FDCE41667}"/>
    <cellStyle name="Note 2 2 3 4 4" xfId="19718" xr:uid="{20E4515F-E617-40E0-93F4-E7FB5924D73D}"/>
    <cellStyle name="Note 2 2 3 4 5" xfId="7776" xr:uid="{562516B5-E51E-4DB7-8217-13BFEA49E089}"/>
    <cellStyle name="Note 2 2 3 5" xfId="3322" xr:uid="{AC8D0B42-BF21-43C5-B1E8-7172D5021267}"/>
    <cellStyle name="Note 2 2 3 5 2" xfId="15285" xr:uid="{1D095CE4-71F5-4107-AD72-48C6F2395CA5}"/>
    <cellStyle name="Note 2 2 3 5 3" xfId="21244" xr:uid="{8411E851-1960-497A-9384-823880FF875F}"/>
    <cellStyle name="Note 2 2 3 5 4" xfId="9302" xr:uid="{2F6D89BD-AE92-4F47-846B-44FBA2A64390}"/>
    <cellStyle name="Note 2 2 3 6" xfId="12315" xr:uid="{5BC8E24B-6F13-4039-AF26-71BCE303FB46}"/>
    <cellStyle name="Note 2 2 3 7" xfId="18274" xr:uid="{409541B7-4A23-463E-AA83-0AE201C16FF1}"/>
    <cellStyle name="Note 2 2 3 8" xfId="6332" xr:uid="{B4D41495-ABD6-41FC-8F6E-55E7D8634572}"/>
    <cellStyle name="Note 2 2 4" xfId="468" xr:uid="{00000000-0005-0000-0000-000038000000}"/>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3" xfId="23526" xr:uid="{21C07E5B-6C75-4ED1-B426-4E1B3364F8AC}"/>
    <cellStyle name="Note 2 2 4 2 2 2 4" xfId="11584" xr:uid="{D8FD188B-B02B-472F-BBEB-CE83C9E3DB1A}"/>
    <cellStyle name="Note 2 2 4 2 2 3" xfId="14597" xr:uid="{CEAEEADA-1793-40A9-B19A-4D810FE44F09}"/>
    <cellStyle name="Note 2 2 4 2 2 4" xfId="20556" xr:uid="{5D2CB1E1-6FB5-4DF5-A3C7-D255A983AC60}"/>
    <cellStyle name="Note 2 2 4 2 2 5" xfId="8614" xr:uid="{1DF97DAF-7411-46D5-9877-36B811A86E68}"/>
    <cellStyle name="Note 2 2 4 2 3" xfId="4160" xr:uid="{76A14A6D-8F41-44F8-B232-171972C79C10}"/>
    <cellStyle name="Note 2 2 4 2 3 2" xfId="16123" xr:uid="{CF03077B-154E-45DF-896D-79D787E472D8}"/>
    <cellStyle name="Note 2 2 4 2 3 3" xfId="22082" xr:uid="{0B977970-E51D-49BF-A8C8-5DFFB1408939}"/>
    <cellStyle name="Note 2 2 4 2 3 4" xfId="10140" xr:uid="{81851117-67AB-4320-895F-65548619C6D5}"/>
    <cellStyle name="Note 2 2 4 2 4" xfId="13153" xr:uid="{F49B64C3-3054-4394-B483-35131A2653DB}"/>
    <cellStyle name="Note 2 2 4 2 5" xfId="19112" xr:uid="{4EC5F4A1-6D91-45BF-A3F1-AE0ED74EAE9C}"/>
    <cellStyle name="Note 2 2 4 2 6" xfId="7170" xr:uid="{DECA596D-6CEC-43EA-ABC7-582C94897A73}"/>
    <cellStyle name="Note 2 2 4 3" xfId="1912" xr:uid="{00000000-0005-0000-0000-000038000000}"/>
    <cellStyle name="Note 2 2 4 3 2" xfId="4882" xr:uid="{B40624D7-FAA0-4B1D-9825-D3C18638134C}"/>
    <cellStyle name="Note 2 2 4 3 2 2" xfId="16845" xr:uid="{7544FC55-9747-427D-B84C-99751C2DDABD}"/>
    <cellStyle name="Note 2 2 4 3 2 3" xfId="22804" xr:uid="{0C47CDFA-CD5D-464A-8700-0DCAC77D68B9}"/>
    <cellStyle name="Note 2 2 4 3 2 4" xfId="10862" xr:uid="{9D4F2141-D5DE-44F8-843A-87E51FEF7F4D}"/>
    <cellStyle name="Note 2 2 4 3 3" xfId="13875" xr:uid="{9FC42BDF-AE89-4C81-9E94-5EA0C914F189}"/>
    <cellStyle name="Note 2 2 4 3 4" xfId="19834" xr:uid="{89F9001B-C963-444C-A21C-D34FFCC0BB0D}"/>
    <cellStyle name="Note 2 2 4 3 5" xfId="7892" xr:uid="{7E69E550-EFCB-4775-9820-ECC5734A37DC}"/>
    <cellStyle name="Note 2 2 4 4" xfId="3438" xr:uid="{44F53C66-308C-480C-A36C-D03779733160}"/>
    <cellStyle name="Note 2 2 4 4 2" xfId="15401" xr:uid="{C3D5E06A-8036-4B35-B22C-096084D2707D}"/>
    <cellStyle name="Note 2 2 4 4 3" xfId="21360" xr:uid="{D5BABB81-A23B-40EC-9FFE-0AEE5A6C23A4}"/>
    <cellStyle name="Note 2 2 4 4 4" xfId="9418" xr:uid="{48A5425E-F7DA-454C-9AEC-81747A50DA69}"/>
    <cellStyle name="Note 2 2 4 5" xfId="12431" xr:uid="{8900A9C6-3A09-481F-ACAA-92729F2079E8}"/>
    <cellStyle name="Note 2 2 4 6" xfId="18390" xr:uid="{1C0CC6E4-D2C6-43A7-BBF9-254073A7F8A5}"/>
    <cellStyle name="Note 2 2 4 7" xfId="6448" xr:uid="{57EC7627-7EE3-405B-A814-492D7BB76113}"/>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3" xfId="23178" xr:uid="{3241E59B-D5F7-4A47-B66A-181A7142CC80}"/>
    <cellStyle name="Note 2 2 5 2 2 4" xfId="11236" xr:uid="{F57F2733-045E-49E4-9C0D-1CD81B4840B8}"/>
    <cellStyle name="Note 2 2 5 2 3" xfId="14249" xr:uid="{B4AC09B2-8035-4D64-BC9D-2E6396F5088E}"/>
    <cellStyle name="Note 2 2 5 2 4" xfId="20208" xr:uid="{6FBF2531-5711-40D3-885B-8A9CA5C93186}"/>
    <cellStyle name="Note 2 2 5 2 5" xfId="8266" xr:uid="{B1BF76E0-3F65-4683-983D-6F7F47A9212A}"/>
    <cellStyle name="Note 2 2 5 3" xfId="3812" xr:uid="{2C0BE22C-2063-4E72-A3B1-034066F5ECDF}"/>
    <cellStyle name="Note 2 2 5 3 2" xfId="15775" xr:uid="{9F15C9F0-BC3F-47B4-9CC3-8C321F9B124F}"/>
    <cellStyle name="Note 2 2 5 3 3" xfId="21734" xr:uid="{EE6CB363-C7F8-4180-BB06-13E48FB6AA00}"/>
    <cellStyle name="Note 2 2 5 3 4" xfId="9792" xr:uid="{BDE236BC-3BA1-45B2-9B48-5D35DA2DD6DA}"/>
    <cellStyle name="Note 2 2 5 4" xfId="12805" xr:uid="{513FB1DE-7673-465F-8E66-96F59D03020A}"/>
    <cellStyle name="Note 2 2 5 5" xfId="18764" xr:uid="{AEF45D1E-792D-42D9-85D5-EE90015AD5CE}"/>
    <cellStyle name="Note 2 2 5 6" xfId="6822" xr:uid="{205D6535-7691-46EF-A899-B1226D2A1F8E}"/>
    <cellStyle name="Note 2 2 6" xfId="1564" xr:uid="{00000000-0005-0000-0000-000038000000}"/>
    <cellStyle name="Note 2 2 6 2" xfId="4534" xr:uid="{959B50A3-FC40-4E94-B5CE-95F3748ABF1A}"/>
    <cellStyle name="Note 2 2 6 2 2" xfId="16497" xr:uid="{7CD686B0-B0A5-4160-997E-3EE6E525544C}"/>
    <cellStyle name="Note 2 2 6 2 3" xfId="22456" xr:uid="{4C7B4E74-1B56-4D56-8326-E655E91F9949}"/>
    <cellStyle name="Note 2 2 6 2 4" xfId="10514" xr:uid="{6CB99075-A80D-4D51-87A9-1ADB7AA724F1}"/>
    <cellStyle name="Note 2 2 6 3" xfId="13527" xr:uid="{6E1BA136-2B29-4495-87B4-597372579F8E}"/>
    <cellStyle name="Note 2 2 6 4" xfId="19486" xr:uid="{C907C544-46FE-451E-A849-13C483770478}"/>
    <cellStyle name="Note 2 2 6 5" xfId="7544" xr:uid="{545BE554-63F4-4C18-9DE2-59C495568232}"/>
    <cellStyle name="Note 2 2 7" xfId="3090" xr:uid="{74198B15-7100-47A1-9C35-F8072706E803}"/>
    <cellStyle name="Note 2 2 7 2" xfId="15053" xr:uid="{1A6168FE-C4AE-4F37-8AB4-69B41229A8C8}"/>
    <cellStyle name="Note 2 2 7 3" xfId="21012" xr:uid="{E73672A7-B972-4D28-8235-D0341B46D3BC}"/>
    <cellStyle name="Note 2 2 7 4" xfId="9070" xr:uid="{399DE257-B167-416D-B42A-A442EC6A0509}"/>
    <cellStyle name="Note 2 2 8" xfId="12083" xr:uid="{60E54AB1-171B-4287-86EF-3949371718B5}"/>
    <cellStyle name="Note 2 2 9" xfId="18042" xr:uid="{EA0FCC0A-0BA6-4090-94D5-D89ADB81EC7F}"/>
    <cellStyle name="Note 2 3" xfId="178" xr:uid="{00000000-0005-0000-0000-000038000000}"/>
    <cellStyle name="Note 2 3 2" xfId="526" xr:uid="{00000000-0005-0000-0000-000038000000}"/>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3" xfId="23584" xr:uid="{7B62556F-EE57-4107-80DE-9E7EF9296C96}"/>
    <cellStyle name="Note 2 3 2 2 2 2 4" xfId="11642" xr:uid="{60CDD80E-0DB9-40E0-A671-016462845CF0}"/>
    <cellStyle name="Note 2 3 2 2 2 3" xfId="14655" xr:uid="{C45510E5-42AF-4D19-916E-DF845C40B290}"/>
    <cellStyle name="Note 2 3 2 2 2 4" xfId="20614" xr:uid="{C576F005-FDB6-4871-9D31-D5147C08350C}"/>
    <cellStyle name="Note 2 3 2 2 2 5" xfId="8672" xr:uid="{B2F6380E-A4BE-4A32-B62E-4E505545D6EF}"/>
    <cellStyle name="Note 2 3 2 2 3" xfId="4218" xr:uid="{983EB3B6-AD41-4A62-AE41-DA7E387FB6E5}"/>
    <cellStyle name="Note 2 3 2 2 3 2" xfId="16181" xr:uid="{60F76F7A-E5AA-4C01-8CC2-9BA63D1FA1DB}"/>
    <cellStyle name="Note 2 3 2 2 3 3" xfId="22140" xr:uid="{85CC69EC-ACE0-4673-8378-E5F859D82B80}"/>
    <cellStyle name="Note 2 3 2 2 3 4" xfId="10198" xr:uid="{35C5C7F0-160D-4039-9B16-FF615BE32EC9}"/>
    <cellStyle name="Note 2 3 2 2 4" xfId="13211" xr:uid="{8762A2DC-8DAB-4370-9BED-147869ED6C07}"/>
    <cellStyle name="Note 2 3 2 2 5" xfId="19170" xr:uid="{297DA521-76DE-426D-AF31-EDE1FD0D92AF}"/>
    <cellStyle name="Note 2 3 2 2 6" xfId="7228" xr:uid="{EAFEAF66-C1C6-4B2C-B618-86B1B68C14F7}"/>
    <cellStyle name="Note 2 3 2 3" xfId="1970" xr:uid="{00000000-0005-0000-0000-000038000000}"/>
    <cellStyle name="Note 2 3 2 3 2" xfId="4940" xr:uid="{3CEF79D8-61BE-4FC1-A96D-5A93DBC651F2}"/>
    <cellStyle name="Note 2 3 2 3 2 2" xfId="16903" xr:uid="{5E74E3F4-1B19-4C8E-A90C-0107AF5B1208}"/>
    <cellStyle name="Note 2 3 2 3 2 3" xfId="22862" xr:uid="{2122445B-181A-4CA4-9CBF-5A1371108F38}"/>
    <cellStyle name="Note 2 3 2 3 2 4" xfId="10920" xr:uid="{F15191C5-CE99-4257-AD0D-7C2A78373203}"/>
    <cellStyle name="Note 2 3 2 3 3" xfId="13933" xr:uid="{9718B42C-D19C-45A2-B3E7-4B8BA1B87040}"/>
    <cellStyle name="Note 2 3 2 3 4" xfId="19892" xr:uid="{7F43712A-E527-471B-B78B-F860D50D805F}"/>
    <cellStyle name="Note 2 3 2 3 5" xfId="7950" xr:uid="{61BC834B-6F16-46DB-BE4C-CF7294744B8F}"/>
    <cellStyle name="Note 2 3 2 4" xfId="3496" xr:uid="{86EAAE1A-1212-4570-ACAE-3D6F69231B6A}"/>
    <cellStyle name="Note 2 3 2 4 2" xfId="15459" xr:uid="{010B1678-0DBB-4351-8CDB-A58534618B6C}"/>
    <cellStyle name="Note 2 3 2 4 3" xfId="21418" xr:uid="{3AFA8B29-664E-45D2-8704-FFF2F5265270}"/>
    <cellStyle name="Note 2 3 2 4 4" xfId="9476" xr:uid="{854EC044-7C53-4E4E-A2DE-B59B7A881700}"/>
    <cellStyle name="Note 2 3 2 5" xfId="12489" xr:uid="{1925D334-000F-4A9A-AEB9-5D74CAED2883}"/>
    <cellStyle name="Note 2 3 2 6" xfId="18448" xr:uid="{43C4E12F-D654-40E3-BDD6-58362CC25E32}"/>
    <cellStyle name="Note 2 3 2 7" xfId="6506" xr:uid="{71E15BBA-3E0D-4D3A-9CE9-3419AA4A0A94}"/>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3" xfId="23236" xr:uid="{29F1064F-9FDE-49D9-8C0E-34B186CD71DE}"/>
    <cellStyle name="Note 2 3 3 2 2 4" xfId="11294" xr:uid="{30C78E0B-E1E6-49AB-BBBE-BB69B5B15F69}"/>
    <cellStyle name="Note 2 3 3 2 3" xfId="14307" xr:uid="{C2D42414-1720-4B65-AC98-36C2D4D2C4C9}"/>
    <cellStyle name="Note 2 3 3 2 4" xfId="20266" xr:uid="{F1F643B1-7106-470C-A605-B2572FBE184D}"/>
    <cellStyle name="Note 2 3 3 2 5" xfId="8324" xr:uid="{D31FEE7D-E07E-4C51-819A-BF8563DDA05B}"/>
    <cellStyle name="Note 2 3 3 3" xfId="3870" xr:uid="{D79FCDAD-6DF0-4E9F-92E9-0E91AC1E4772}"/>
    <cellStyle name="Note 2 3 3 3 2" xfId="15833" xr:uid="{B3E17DFD-C294-4B96-B7C3-EFA77E578339}"/>
    <cellStyle name="Note 2 3 3 3 3" xfId="21792" xr:uid="{AFA63E3A-54CB-4102-B1CA-1DF5003AD281}"/>
    <cellStyle name="Note 2 3 3 3 4" xfId="9850" xr:uid="{0FE36402-A230-4B8B-A5AF-4D7A9EED2E7A}"/>
    <cellStyle name="Note 2 3 3 4" xfId="12863" xr:uid="{225BD330-B049-4DFC-9F4D-869E0C1B13C4}"/>
    <cellStyle name="Note 2 3 3 5" xfId="18822" xr:uid="{BF62DAC5-9CD8-4706-A414-48A125F2045C}"/>
    <cellStyle name="Note 2 3 3 6" xfId="6880" xr:uid="{867FF8C5-6692-41C9-AAF0-6DEEFAA1D569}"/>
    <cellStyle name="Note 2 3 4" xfId="1622" xr:uid="{00000000-0005-0000-0000-000038000000}"/>
    <cellStyle name="Note 2 3 4 2" xfId="4592" xr:uid="{0BA9F10A-2A23-4593-A262-C21BC3131AE6}"/>
    <cellStyle name="Note 2 3 4 2 2" xfId="16555" xr:uid="{0DC4C2AF-9E83-4886-B5CC-D8E0D20B8203}"/>
    <cellStyle name="Note 2 3 4 2 3" xfId="22514" xr:uid="{2B9564B8-F35A-4F7D-8CC9-3E05887CFA34}"/>
    <cellStyle name="Note 2 3 4 2 4" xfId="10572" xr:uid="{B60F0156-61F8-4760-A3E8-D594400D7B71}"/>
    <cellStyle name="Note 2 3 4 3" xfId="13585" xr:uid="{259D2849-E24A-48B9-A429-D24DF2C6D2A9}"/>
    <cellStyle name="Note 2 3 4 4" xfId="19544" xr:uid="{C5B464E4-011D-4A7D-9228-F48E24B3587B}"/>
    <cellStyle name="Note 2 3 4 5" xfId="7602" xr:uid="{74C158B3-0393-4BFB-80EB-6EAC3BADCF0C}"/>
    <cellStyle name="Note 2 3 5" xfId="3148" xr:uid="{76BB66A4-80BD-47E2-BE80-F423B88958A3}"/>
    <cellStyle name="Note 2 3 5 2" xfId="15111" xr:uid="{5800AAF9-A2F1-44C6-B7A4-CFF840CAF939}"/>
    <cellStyle name="Note 2 3 5 3" xfId="21070" xr:uid="{4C7D2D49-FFEC-484B-BE5C-B12114A47482}"/>
    <cellStyle name="Note 2 3 5 4" xfId="9128" xr:uid="{9C159AE3-D4E5-45E3-92CC-CE614EFF0D1C}"/>
    <cellStyle name="Note 2 3 6" xfId="12141" xr:uid="{92C63A2B-1898-443C-9B3D-BD59B16F403A}"/>
    <cellStyle name="Note 2 3 7" xfId="18100" xr:uid="{BD2F0C77-1647-4F7F-8443-F9E86E27BB57}"/>
    <cellStyle name="Note 2 3 8" xfId="6158" xr:uid="{6AEEAC79-BE5D-49C8-94E1-D4A602FE8087}"/>
    <cellStyle name="Note 2 4" xfId="294" xr:uid="{00000000-0005-0000-0000-000038000000}"/>
    <cellStyle name="Note 2 4 2" xfId="642" xr:uid="{00000000-0005-0000-0000-000038000000}"/>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3" xfId="23700" xr:uid="{948281EE-BD98-4BDF-BD22-402A26D1D09D}"/>
    <cellStyle name="Note 2 4 2 2 2 2 4" xfId="11758" xr:uid="{BA947CD9-D40A-4A9C-B410-06C51C60B046}"/>
    <cellStyle name="Note 2 4 2 2 2 3" xfId="14771" xr:uid="{71F38190-DFB5-4199-9DF3-4783E96836BA}"/>
    <cellStyle name="Note 2 4 2 2 2 4" xfId="20730" xr:uid="{2CF78CA2-0742-4EF0-AE8B-FB171ADF42F8}"/>
    <cellStyle name="Note 2 4 2 2 2 5" xfId="8788" xr:uid="{569000D4-F7A3-4BC6-9B00-257885DCE9B2}"/>
    <cellStyle name="Note 2 4 2 2 3" xfId="4334" xr:uid="{C65FB3CF-7C85-4754-8479-E3C01AA9A26C}"/>
    <cellStyle name="Note 2 4 2 2 3 2" xfId="16297" xr:uid="{B9E86CF4-0332-422E-BE32-DD6DF90D3BFE}"/>
    <cellStyle name="Note 2 4 2 2 3 3" xfId="22256" xr:uid="{919C4199-6E75-4669-A8C0-47DB6677AE02}"/>
    <cellStyle name="Note 2 4 2 2 3 4" xfId="10314" xr:uid="{6B832C1F-26D5-400B-9675-BB6D17629190}"/>
    <cellStyle name="Note 2 4 2 2 4" xfId="13327" xr:uid="{B4B4CCA0-3656-40A5-9277-64243A4F05F2}"/>
    <cellStyle name="Note 2 4 2 2 5" xfId="19286" xr:uid="{FCC586AA-D33D-4A62-B4EC-54B684604CB6}"/>
    <cellStyle name="Note 2 4 2 2 6" xfId="7344" xr:uid="{8C54470A-5E80-4628-B89B-3719E8B5E3DD}"/>
    <cellStyle name="Note 2 4 2 3" xfId="2086" xr:uid="{00000000-0005-0000-0000-000038000000}"/>
    <cellStyle name="Note 2 4 2 3 2" xfId="5056" xr:uid="{B9D1DAEA-FE30-4A49-8A73-7734AA212A42}"/>
    <cellStyle name="Note 2 4 2 3 2 2" xfId="17019" xr:uid="{DDB35BA7-30DA-49A6-AAC7-5CEA22806A69}"/>
    <cellStyle name="Note 2 4 2 3 2 3" xfId="22978" xr:uid="{9B6456EF-8E3A-4AEA-B589-44F64FD4A02F}"/>
    <cellStyle name="Note 2 4 2 3 2 4" xfId="11036" xr:uid="{9615CC6A-F282-4E24-B349-CE7D49D98473}"/>
    <cellStyle name="Note 2 4 2 3 3" xfId="14049" xr:uid="{BB15B3AB-D26B-48AA-A48A-FEA95E2BA48C}"/>
    <cellStyle name="Note 2 4 2 3 4" xfId="20008" xr:uid="{205C9ABC-50C7-489B-8285-01CF692525FB}"/>
    <cellStyle name="Note 2 4 2 3 5" xfId="8066" xr:uid="{C0935F45-ECF5-4E9B-8496-A623F84BE00B}"/>
    <cellStyle name="Note 2 4 2 4" xfId="3612" xr:uid="{F34F45BF-98F2-490F-8BD3-4C19E5EF58C0}"/>
    <cellStyle name="Note 2 4 2 4 2" xfId="15575" xr:uid="{B503FEB2-7432-4C42-BF59-9B9C9B794944}"/>
    <cellStyle name="Note 2 4 2 4 3" xfId="21534" xr:uid="{9144BE53-84A7-45AC-8FEC-2346E41D47D6}"/>
    <cellStyle name="Note 2 4 2 4 4" xfId="9592" xr:uid="{6D9524CF-CC56-464E-AB39-BE9DD1B05F1B}"/>
    <cellStyle name="Note 2 4 2 5" xfId="12605" xr:uid="{AA85766A-62F3-43C2-8566-68D9CE8B1E76}"/>
    <cellStyle name="Note 2 4 2 6" xfId="18564" xr:uid="{9EC53C47-33CC-452C-8AC5-6E2C73FC97DA}"/>
    <cellStyle name="Note 2 4 2 7" xfId="6622" xr:uid="{ECBED219-91DF-4C30-BA6D-73B85D41FB14}"/>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3" xfId="23352" xr:uid="{35180573-BAA5-4470-9453-9EFD7EA01D4B}"/>
    <cellStyle name="Note 2 4 3 2 2 4" xfId="11410" xr:uid="{BC662D94-3FC5-4F2B-9C71-7C420296D067}"/>
    <cellStyle name="Note 2 4 3 2 3" xfId="14423" xr:uid="{8F4613D8-07EB-43FA-B2F3-2FF258E1800F}"/>
    <cellStyle name="Note 2 4 3 2 4" xfId="20382" xr:uid="{B956EDA2-191E-4A06-B687-A72CCF462BAB}"/>
    <cellStyle name="Note 2 4 3 2 5" xfId="8440" xr:uid="{D57A03D2-7E60-4F0A-ABFD-07F1911BA62F}"/>
    <cellStyle name="Note 2 4 3 3" xfId="3986" xr:uid="{F59BB663-22A3-4C39-8D27-4862F2661FD2}"/>
    <cellStyle name="Note 2 4 3 3 2" xfId="15949" xr:uid="{8FD6A98F-797E-437B-8823-CE096C2982AD}"/>
    <cellStyle name="Note 2 4 3 3 3" xfId="21908" xr:uid="{37356198-5BB5-4BAF-9361-D662B6B2DE76}"/>
    <cellStyle name="Note 2 4 3 3 4" xfId="9966" xr:uid="{554A7956-FD2E-4F1C-95EA-E68EA4EB4966}"/>
    <cellStyle name="Note 2 4 3 4" xfId="12979" xr:uid="{18C1D544-34C6-4707-A97D-1D09C8863CEE}"/>
    <cellStyle name="Note 2 4 3 5" xfId="18938" xr:uid="{5E301B4D-0ACD-4177-AAB9-3A7CD363501C}"/>
    <cellStyle name="Note 2 4 3 6" xfId="6996" xr:uid="{123C34BC-7A33-4D81-A385-E86F5AD06998}"/>
    <cellStyle name="Note 2 4 4" xfId="1738" xr:uid="{00000000-0005-0000-0000-000038000000}"/>
    <cellStyle name="Note 2 4 4 2" xfId="4708" xr:uid="{B9885C4E-5840-4172-8912-193A85313288}"/>
    <cellStyle name="Note 2 4 4 2 2" xfId="16671" xr:uid="{AE91B536-ECA5-4405-BC96-CB5E5D5390CF}"/>
    <cellStyle name="Note 2 4 4 2 3" xfId="22630" xr:uid="{5D6679CD-2A92-498B-BAA1-F19E9FB7665D}"/>
    <cellStyle name="Note 2 4 4 2 4" xfId="10688" xr:uid="{85B4EB80-B9F8-4E7C-98F1-E6CF8F116E88}"/>
    <cellStyle name="Note 2 4 4 3" xfId="13701" xr:uid="{0EB150F8-2BEC-4FBA-A650-2D71FB739F2E}"/>
    <cellStyle name="Note 2 4 4 4" xfId="19660" xr:uid="{918B8D57-E383-40B6-9895-622FE26D1DD1}"/>
    <cellStyle name="Note 2 4 4 5" xfId="7718" xr:uid="{66B76B23-1084-417E-A14C-7C66C3C14146}"/>
    <cellStyle name="Note 2 4 5" xfId="3264" xr:uid="{2F08E25D-E248-4E97-B5F8-371C1450B28D}"/>
    <cellStyle name="Note 2 4 5 2" xfId="15227" xr:uid="{5E00FF87-43C5-47BD-8000-0CF5AFE4C4C6}"/>
    <cellStyle name="Note 2 4 5 3" xfId="21186" xr:uid="{1D230559-2D65-4A4A-A301-21066663B384}"/>
    <cellStyle name="Note 2 4 5 4" xfId="9244" xr:uid="{9E8BEB65-224A-41FF-9B50-4932BAE0B4DC}"/>
    <cellStyle name="Note 2 4 6" xfId="12257" xr:uid="{B87CCED5-392F-4507-B5B6-849030677DD0}"/>
    <cellStyle name="Note 2 4 7" xfId="18216" xr:uid="{AB1EB146-BAE1-4A5A-AB24-313F2701FFCE}"/>
    <cellStyle name="Note 2 4 8" xfId="6274" xr:uid="{44C6B62C-10CF-4010-A211-3BE37A529D9A}"/>
    <cellStyle name="Note 2 5" xfId="410" xr:uid="{00000000-0005-0000-0000-000038000000}"/>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3" xfId="23468" xr:uid="{EB3A647E-F6EC-42A0-BDFE-3E0E061A5855}"/>
    <cellStyle name="Note 2 5 2 2 2 4" xfId="11526" xr:uid="{1F49046F-0D73-478F-A939-A868BB6564C9}"/>
    <cellStyle name="Note 2 5 2 2 3" xfId="14539" xr:uid="{8B3093F5-62CB-4865-8FC7-6EA7D015AC1C}"/>
    <cellStyle name="Note 2 5 2 2 4" xfId="20498" xr:uid="{48CCFA7E-D1AE-4932-8CDB-8DABA17E30DD}"/>
    <cellStyle name="Note 2 5 2 2 5" xfId="8556" xr:uid="{65117420-B216-4BB8-BB21-E110380682C2}"/>
    <cellStyle name="Note 2 5 2 3" xfId="4102" xr:uid="{7DED0261-C50C-41F0-B9F3-44A44EBB2AB2}"/>
    <cellStyle name="Note 2 5 2 3 2" xfId="16065" xr:uid="{71FAA4B1-4529-4B19-A1D0-665EBC25471E}"/>
    <cellStyle name="Note 2 5 2 3 3" xfId="22024" xr:uid="{E66911E8-8540-491A-B9AC-58C1B73357FF}"/>
    <cellStyle name="Note 2 5 2 3 4" xfId="10082" xr:uid="{E7F81097-4293-40B2-9F6E-4E9C15224119}"/>
    <cellStyle name="Note 2 5 2 4" xfId="13095" xr:uid="{6C8D0A96-FF10-4EF7-9C85-CF321394C848}"/>
    <cellStyle name="Note 2 5 2 5" xfId="19054" xr:uid="{E8BA3B2E-A5C3-4588-A076-ACE2B0BA8122}"/>
    <cellStyle name="Note 2 5 2 6" xfId="7112" xr:uid="{EB09ADC0-0920-4880-804F-3539BA5D4ACA}"/>
    <cellStyle name="Note 2 5 3" xfId="1854" xr:uid="{00000000-0005-0000-0000-000038000000}"/>
    <cellStyle name="Note 2 5 3 2" xfId="4824" xr:uid="{79D62A4B-BC76-463B-8E56-48CC01FF7728}"/>
    <cellStyle name="Note 2 5 3 2 2" xfId="16787" xr:uid="{BFFF826C-B1EC-4D92-8EAD-58DBE1F87C4E}"/>
    <cellStyle name="Note 2 5 3 2 3" xfId="22746" xr:uid="{E63F0CBD-681A-4CFD-AA2D-38F7C06FA8D8}"/>
    <cellStyle name="Note 2 5 3 2 4" xfId="10804" xr:uid="{EC9766FA-7377-4E02-A1B8-40F7C7CA4445}"/>
    <cellStyle name="Note 2 5 3 3" xfId="13817" xr:uid="{A473F931-F490-4573-A48E-31AE65B4C26B}"/>
    <cellStyle name="Note 2 5 3 4" xfId="19776" xr:uid="{F263ECCE-4BA6-4E92-8FBB-D0ED89A31622}"/>
    <cellStyle name="Note 2 5 3 5" xfId="7834" xr:uid="{650A3902-A424-4D30-A277-1E5CE8344026}"/>
    <cellStyle name="Note 2 5 4" xfId="3380" xr:uid="{5C0D74A6-C72C-4D64-95F4-831052ABD70E}"/>
    <cellStyle name="Note 2 5 4 2" xfId="15343" xr:uid="{31F296F4-9A9B-467F-A501-0F72F3FC9C93}"/>
    <cellStyle name="Note 2 5 4 3" xfId="21302" xr:uid="{AD8002FE-B3ED-4B57-A466-C2AAE3F20BEB}"/>
    <cellStyle name="Note 2 5 4 4" xfId="9360" xr:uid="{046EF14F-26D3-46FC-B2AD-F18E2984D0CB}"/>
    <cellStyle name="Note 2 5 5" xfId="12373" xr:uid="{332EB193-9156-4ED5-A6F9-C30AB5B71443}"/>
    <cellStyle name="Note 2 5 6" xfId="18332" xr:uid="{084B4F06-D425-435E-85DD-E1181CD652AE}"/>
    <cellStyle name="Note 2 5 7" xfId="6390" xr:uid="{8DC158A8-9358-4A70-8413-512A3A016C2E}"/>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3" xfId="23120" xr:uid="{BC32988E-48E7-4EF3-9CB4-D0341335832A}"/>
    <cellStyle name="Note 2 6 2 2 4" xfId="11178" xr:uid="{1D95E2BA-A015-43CB-B716-2159EEBE694D}"/>
    <cellStyle name="Note 2 6 2 3" xfId="14191" xr:uid="{D606B3D2-E898-47F9-9D6E-12B278D8041A}"/>
    <cellStyle name="Note 2 6 2 4" xfId="20150" xr:uid="{AEA41271-3C48-4047-98ED-9EE70EE741DA}"/>
    <cellStyle name="Note 2 6 2 5" xfId="8208" xr:uid="{F275D29D-6918-4C69-B0D9-8680EEFDF410}"/>
    <cellStyle name="Note 2 6 3" xfId="3754" xr:uid="{84B89236-A94F-4439-AB1A-2B27DC97E731}"/>
    <cellStyle name="Note 2 6 3 2" xfId="15717" xr:uid="{0544091C-0D14-422B-90B7-75C5940D98EA}"/>
    <cellStyle name="Note 2 6 3 3" xfId="21676" xr:uid="{2E8871DE-6DE7-4071-9700-DBE14FDCC524}"/>
    <cellStyle name="Note 2 6 3 4" xfId="9734" xr:uid="{0004A848-FFEF-47FD-B19B-670012586CAA}"/>
    <cellStyle name="Note 2 6 4" xfId="12747" xr:uid="{45D2FDBC-D25F-4F0C-BF66-FB6484D985E3}"/>
    <cellStyle name="Note 2 6 5" xfId="18706" xr:uid="{E795A8CA-50B7-46E1-ABD5-DC54180DF5EC}"/>
    <cellStyle name="Note 2 6 6" xfId="6764" xr:uid="{D5CDB5D6-3C4E-43FB-9709-386B90DCC8C5}"/>
    <cellStyle name="Note 2 7" xfId="1506" xr:uid="{00000000-0005-0000-0000-000038000000}"/>
    <cellStyle name="Note 2 7 2" xfId="4476" xr:uid="{74AD05FD-6DE1-4019-A897-1E8948F25597}"/>
    <cellStyle name="Note 2 7 2 2" xfId="16439" xr:uid="{29293708-D6AA-4991-B17E-E4F6638FF3D6}"/>
    <cellStyle name="Note 2 7 2 3" xfId="22398" xr:uid="{A479FCBA-AB63-45EE-88EE-79CD966DB680}"/>
    <cellStyle name="Note 2 7 2 4" xfId="10456" xr:uid="{763864E8-E1FC-4ED8-BE5F-3779154C38C3}"/>
    <cellStyle name="Note 2 7 3" xfId="13469" xr:uid="{1812E9DC-90FC-4440-8B57-EC9FFC2E8D88}"/>
    <cellStyle name="Note 2 7 4" xfId="19428" xr:uid="{4EB12CB8-3D05-4F4B-90A9-B32ECD16D574}"/>
    <cellStyle name="Note 2 7 5" xfId="7486" xr:uid="{8AF2D2D4-A976-4D6B-9288-D92AC98D9BA9}"/>
    <cellStyle name="Note 2 8" xfId="2950" xr:uid="{00000000-0005-0000-0000-000038000000}"/>
    <cellStyle name="Note 2 8 2" xfId="5920" xr:uid="{11B31C3D-E249-4E0B-8A09-DA7AF4AEB7C0}"/>
    <cellStyle name="Note 2 8 2 2" xfId="17883" xr:uid="{C412B340-88F6-4140-82D7-24B91003EADF}"/>
    <cellStyle name="Note 2 8 2 3" xfId="23842" xr:uid="{E86B58CF-2686-4D75-9238-F94B6BA5199E}"/>
    <cellStyle name="Note 2 8 2 4" xfId="11900" xr:uid="{184D7177-A885-4181-BAC7-C84E27CC868C}"/>
    <cellStyle name="Note 2 8 3" xfId="14913" xr:uid="{BB85FCBF-01CD-4C12-A828-511D5FF766CB}"/>
    <cellStyle name="Note 2 8 4" xfId="20872" xr:uid="{1030CA52-2A21-417E-933A-F0148B997ECA}"/>
    <cellStyle name="Note 2 8 5" xfId="8930" xr:uid="{5F4EAC32-5235-4A94-AC04-2BAEAF5A5359}"/>
    <cellStyle name="Note 2 9" xfId="3032" xr:uid="{C65D22C4-4EF8-4CF2-B394-53D194789751}"/>
    <cellStyle name="Note 2 9 2" xfId="14995" xr:uid="{413BB93D-66CC-46E6-9B03-61AA2051B09B}"/>
    <cellStyle name="Note 2 9 3" xfId="20954" xr:uid="{94DE9562-1DF7-47A7-A1E7-B97B6B01D1BB}"/>
    <cellStyle name="Note 2 9 4" xfId="9012" xr:uid="{C3E2D8EE-78BB-45BA-982D-D900CE75D871}"/>
    <cellStyle name="Note 3" xfId="67" xr:uid="{00000000-0005-0000-0000-000058000000}"/>
    <cellStyle name="Note 3 10" xfId="17989" xr:uid="{B81E25D6-F562-4D7F-9407-FD49AA474864}"/>
    <cellStyle name="Note 3 11" xfId="6047" xr:uid="{40963918-F961-4A5D-8EC7-FB603BD51A4F}"/>
    <cellStyle name="Note 3 2" xfId="125" xr:uid="{00000000-0005-0000-0000-000058000000}"/>
    <cellStyle name="Note 3 2 10" xfId="6105" xr:uid="{27C13063-C3DD-4E30-B263-596AA9180BAD}"/>
    <cellStyle name="Note 3 2 2" xfId="241" xr:uid="{00000000-0005-0000-0000-000058000000}"/>
    <cellStyle name="Note 3 2 2 2" xfId="589" xr:uid="{00000000-0005-0000-0000-000058000000}"/>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3" xfId="23647" xr:uid="{CD68E088-826E-48A3-A2B1-9863D21A64F7}"/>
    <cellStyle name="Note 3 2 2 2 2 2 2 4" xfId="11705" xr:uid="{5AA04174-9B7C-44FB-8BA3-F5ED9A79E16E}"/>
    <cellStyle name="Note 3 2 2 2 2 2 3" xfId="14718" xr:uid="{7EDE2A84-D1C4-4F07-AED2-07518393328D}"/>
    <cellStyle name="Note 3 2 2 2 2 2 4" xfId="20677" xr:uid="{5ADE5B39-8334-4E12-83D8-2AE5F50CD795}"/>
    <cellStyle name="Note 3 2 2 2 2 2 5" xfId="8735" xr:uid="{9ADF4AB7-24A1-4B43-99C0-6403B948EC94}"/>
    <cellStyle name="Note 3 2 2 2 2 3" xfId="4281" xr:uid="{2EEFA542-8186-418F-97E2-65F7A13EF4CD}"/>
    <cellStyle name="Note 3 2 2 2 2 3 2" xfId="16244" xr:uid="{C976EC08-FE74-4585-88B5-2269C14C84F9}"/>
    <cellStyle name="Note 3 2 2 2 2 3 3" xfId="22203" xr:uid="{167BD492-65BB-4112-BCB5-4D8E1529DD7E}"/>
    <cellStyle name="Note 3 2 2 2 2 3 4" xfId="10261" xr:uid="{AE90FB6D-0667-4499-BE55-320B636966C1}"/>
    <cellStyle name="Note 3 2 2 2 2 4" xfId="13274" xr:uid="{01E1AE56-2684-40DC-BD8D-85A3CD329C01}"/>
    <cellStyle name="Note 3 2 2 2 2 5" xfId="19233" xr:uid="{54DE8D5F-A65D-4E31-8525-6E59A0C40C5C}"/>
    <cellStyle name="Note 3 2 2 2 2 6" xfId="7291" xr:uid="{A56DEAC9-0224-402F-A30E-C77F40CF7B94}"/>
    <cellStyle name="Note 3 2 2 2 3" xfId="2033" xr:uid="{00000000-0005-0000-0000-000058000000}"/>
    <cellStyle name="Note 3 2 2 2 3 2" xfId="5003" xr:uid="{A48634A5-7A0B-441A-BB49-A35A3A42EA0F}"/>
    <cellStyle name="Note 3 2 2 2 3 2 2" xfId="16966" xr:uid="{4FA111E2-DE3A-4908-A8C6-053907FB1A0C}"/>
    <cellStyle name="Note 3 2 2 2 3 2 3" xfId="22925" xr:uid="{FD83A258-9FFF-4FC9-BB04-434C6AF82B39}"/>
    <cellStyle name="Note 3 2 2 2 3 2 4" xfId="10983" xr:uid="{77017DEC-2354-4B56-9E12-EE9E5C203A1D}"/>
    <cellStyle name="Note 3 2 2 2 3 3" xfId="13996" xr:uid="{1ACADC55-76C9-4977-9D8A-2F06A4B5EA2A}"/>
    <cellStyle name="Note 3 2 2 2 3 4" xfId="19955" xr:uid="{12F0FC03-22BA-4357-B7E2-85B9BD3D4B79}"/>
    <cellStyle name="Note 3 2 2 2 3 5" xfId="8013" xr:uid="{1899F8C4-204D-4160-A39C-B28734BE0A02}"/>
    <cellStyle name="Note 3 2 2 2 4" xfId="3559" xr:uid="{F64095CB-3195-4794-BA72-B896BC7206FB}"/>
    <cellStyle name="Note 3 2 2 2 4 2" xfId="15522" xr:uid="{82590214-FEFF-4D23-9CCF-CF2E108A8840}"/>
    <cellStyle name="Note 3 2 2 2 4 3" xfId="21481" xr:uid="{226C95FC-0BD5-49B3-91D7-E5E537755B2F}"/>
    <cellStyle name="Note 3 2 2 2 4 4" xfId="9539" xr:uid="{FD958621-9784-4BA5-A8EF-7D738331129B}"/>
    <cellStyle name="Note 3 2 2 2 5" xfId="12552" xr:uid="{236CC925-D90B-4665-AB09-90D32082A351}"/>
    <cellStyle name="Note 3 2 2 2 6" xfId="18511" xr:uid="{9D7831EB-1E54-44DD-98D9-659917F79581}"/>
    <cellStyle name="Note 3 2 2 2 7" xfId="6569" xr:uid="{114409DE-2D0E-467F-83D4-884B1A6B5451}"/>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3" xfId="23299" xr:uid="{0BFB45E6-5377-44E5-B8E2-499C4F69BAAA}"/>
    <cellStyle name="Note 3 2 2 3 2 2 4" xfId="11357" xr:uid="{019F4694-B4C6-42E5-95C6-E7DD90E08C04}"/>
    <cellStyle name="Note 3 2 2 3 2 3" xfId="14370" xr:uid="{8C83079B-9414-4288-B236-AA2F4B5C669C}"/>
    <cellStyle name="Note 3 2 2 3 2 4" xfId="20329" xr:uid="{56A49040-35AA-4564-B9C4-FC9D76B5ACB4}"/>
    <cellStyle name="Note 3 2 2 3 2 5" xfId="8387" xr:uid="{AE059DE8-C8FA-431C-ADB0-D07F0ECB018C}"/>
    <cellStyle name="Note 3 2 2 3 3" xfId="3933" xr:uid="{8ADF5C4C-B6FB-42A2-B036-BF58252A2FCA}"/>
    <cellStyle name="Note 3 2 2 3 3 2" xfId="15896" xr:uid="{789FD78D-8EC5-4987-AE64-8B5AA2041DBD}"/>
    <cellStyle name="Note 3 2 2 3 3 3" xfId="21855" xr:uid="{498C36EE-E296-4C56-878B-78CD4D60ED8C}"/>
    <cellStyle name="Note 3 2 2 3 3 4" xfId="9913" xr:uid="{35A06765-1645-4A74-9716-0141DFEC323C}"/>
    <cellStyle name="Note 3 2 2 3 4" xfId="12926" xr:uid="{E261CEC4-E939-4C16-B459-CD058119DAA8}"/>
    <cellStyle name="Note 3 2 2 3 5" xfId="18885" xr:uid="{A289F4F9-9102-4D72-8BBF-594B003850CB}"/>
    <cellStyle name="Note 3 2 2 3 6" xfId="6943" xr:uid="{159EB1F7-FCB0-4ADC-A060-A4D4DB05E80F}"/>
    <cellStyle name="Note 3 2 2 4" xfId="1685" xr:uid="{00000000-0005-0000-0000-000058000000}"/>
    <cellStyle name="Note 3 2 2 4 2" xfId="4655" xr:uid="{E44341C3-E81D-4549-A08C-F3E9F63DE4A7}"/>
    <cellStyle name="Note 3 2 2 4 2 2" xfId="16618" xr:uid="{763677EB-F5BB-45D7-879A-FE76441C257E}"/>
    <cellStyle name="Note 3 2 2 4 2 3" xfId="22577" xr:uid="{92B69638-EEA8-4151-A2ED-86264E1A5C14}"/>
    <cellStyle name="Note 3 2 2 4 2 4" xfId="10635" xr:uid="{DA8C67A9-9EC9-47AA-91C8-5994C902F2AB}"/>
    <cellStyle name="Note 3 2 2 4 3" xfId="13648" xr:uid="{CAE505C5-56CE-430D-934D-3F3B078BDF24}"/>
    <cellStyle name="Note 3 2 2 4 4" xfId="19607" xr:uid="{94128130-C039-457B-9BFD-A76DA79F7B0F}"/>
    <cellStyle name="Note 3 2 2 4 5" xfId="7665" xr:uid="{ABB1C776-2394-4EB9-8E60-8CE9405CE6FA}"/>
    <cellStyle name="Note 3 2 2 5" xfId="3211" xr:uid="{1E7551A6-C112-4325-9897-8BD704EE3203}"/>
    <cellStyle name="Note 3 2 2 5 2" xfId="15174" xr:uid="{B8A44044-E46E-4618-A0E7-8CFE64DA56BF}"/>
    <cellStyle name="Note 3 2 2 5 3" xfId="21133" xr:uid="{18C4AA58-C4CA-4115-B3B7-1628B397D134}"/>
    <cellStyle name="Note 3 2 2 5 4" xfId="9191" xr:uid="{1D0D55E9-7AE5-4CB5-B074-8779467940D3}"/>
    <cellStyle name="Note 3 2 2 6" xfId="12204" xr:uid="{7989B841-86BB-46F1-B3E0-AF57BF14EAC7}"/>
    <cellStyle name="Note 3 2 2 7" xfId="18163" xr:uid="{3E1078F6-732E-4E33-9B48-E304D9AAE11B}"/>
    <cellStyle name="Note 3 2 2 8" xfId="6221" xr:uid="{3D52A02E-0CBE-43BA-B649-6166936EF55A}"/>
    <cellStyle name="Note 3 2 3" xfId="357" xr:uid="{00000000-0005-0000-0000-000058000000}"/>
    <cellStyle name="Note 3 2 3 2" xfId="705" xr:uid="{00000000-0005-0000-0000-000058000000}"/>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3" xfId="23763" xr:uid="{FF54983F-C13F-4D4E-8CAB-DCA9A68FE318}"/>
    <cellStyle name="Note 3 2 3 2 2 2 2 4" xfId="11821" xr:uid="{F02429CC-812C-438F-B8BA-72FB4A58AFE4}"/>
    <cellStyle name="Note 3 2 3 2 2 2 3" xfId="14834" xr:uid="{BE23B71B-38AF-4722-9EEE-7650F6F62E7A}"/>
    <cellStyle name="Note 3 2 3 2 2 2 4" xfId="20793" xr:uid="{B5B8BDAE-F52D-4A15-BAC3-EDEA302B5E07}"/>
    <cellStyle name="Note 3 2 3 2 2 2 5" xfId="8851" xr:uid="{E0B9A5EA-2DD8-4477-9786-5B540962BEE2}"/>
    <cellStyle name="Note 3 2 3 2 2 3" xfId="4397" xr:uid="{E09CDEB3-BE13-4500-BE23-58E89860ABA1}"/>
    <cellStyle name="Note 3 2 3 2 2 3 2" xfId="16360" xr:uid="{3EC07C49-6871-4477-ABF2-B655A72381C5}"/>
    <cellStyle name="Note 3 2 3 2 2 3 3" xfId="22319" xr:uid="{368B2F97-F0DA-43EA-9F46-EB099DB21ACA}"/>
    <cellStyle name="Note 3 2 3 2 2 3 4" xfId="10377" xr:uid="{BE5F4C45-46FB-4C20-AF60-678E37BC2037}"/>
    <cellStyle name="Note 3 2 3 2 2 4" xfId="13390" xr:uid="{728BFD62-C535-45A2-9F2B-241035797834}"/>
    <cellStyle name="Note 3 2 3 2 2 5" xfId="19349" xr:uid="{B0D018F1-9EE6-4B66-8F7E-E106FC0BC467}"/>
    <cellStyle name="Note 3 2 3 2 2 6" xfId="7407" xr:uid="{5B400890-8208-4A12-BCCA-37AC8503964F}"/>
    <cellStyle name="Note 3 2 3 2 3" xfId="2149" xr:uid="{00000000-0005-0000-0000-000058000000}"/>
    <cellStyle name="Note 3 2 3 2 3 2" xfId="5119" xr:uid="{A25D01BA-7E19-4D45-A609-5CC2CD5AC968}"/>
    <cellStyle name="Note 3 2 3 2 3 2 2" xfId="17082" xr:uid="{EC873A29-662E-449F-895D-AF05D8885584}"/>
    <cellStyle name="Note 3 2 3 2 3 2 3" xfId="23041" xr:uid="{F740756A-3D1A-4282-87A0-37475CFF86D0}"/>
    <cellStyle name="Note 3 2 3 2 3 2 4" xfId="11099" xr:uid="{B9511F94-1BB6-424F-8D39-FF5B45525E50}"/>
    <cellStyle name="Note 3 2 3 2 3 3" xfId="14112" xr:uid="{5830B00B-C9CC-4051-8F54-7C2398F96924}"/>
    <cellStyle name="Note 3 2 3 2 3 4" xfId="20071" xr:uid="{446E4C5C-A65F-4B08-890A-2F5574498930}"/>
    <cellStyle name="Note 3 2 3 2 3 5" xfId="8129" xr:uid="{832A2603-1AC7-413D-AD67-CE81D895D1FB}"/>
    <cellStyle name="Note 3 2 3 2 4" xfId="3675" xr:uid="{AFFD050F-E74E-4C6B-9C8F-8B54CBF42BF9}"/>
    <cellStyle name="Note 3 2 3 2 4 2" xfId="15638" xr:uid="{35C44A31-D45C-4E66-B7F2-E18140634BDD}"/>
    <cellStyle name="Note 3 2 3 2 4 3" xfId="21597" xr:uid="{A29AF6FA-B875-45A8-A69F-78F042C1C253}"/>
    <cellStyle name="Note 3 2 3 2 4 4" xfId="9655" xr:uid="{8DB43370-74C8-46A8-9DD1-011743D22501}"/>
    <cellStyle name="Note 3 2 3 2 5" xfId="12668" xr:uid="{F20CB642-79B5-4E02-BCDA-C7803A02F879}"/>
    <cellStyle name="Note 3 2 3 2 6" xfId="18627" xr:uid="{BD3C88D6-8314-43C2-A987-C22BCCC4A7FA}"/>
    <cellStyle name="Note 3 2 3 2 7" xfId="6685" xr:uid="{D46874B8-8D0C-40C3-8AB4-57C0D917CBED}"/>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3" xfId="23415" xr:uid="{96E09B58-5506-4FEA-9012-0C126F908573}"/>
    <cellStyle name="Note 3 2 3 3 2 2 4" xfId="11473" xr:uid="{024C5C01-FDC9-4839-AE1F-0835026FB451}"/>
    <cellStyle name="Note 3 2 3 3 2 3" xfId="14486" xr:uid="{D24D130A-D997-45B7-8836-A1F68B7864A0}"/>
    <cellStyle name="Note 3 2 3 3 2 4" xfId="20445" xr:uid="{E8B5BF2E-DD53-4734-9388-C0AB9C4C4046}"/>
    <cellStyle name="Note 3 2 3 3 2 5" xfId="8503" xr:uid="{2C703D9F-F5EE-432A-97DF-B2E32A141F3F}"/>
    <cellStyle name="Note 3 2 3 3 3" xfId="4049" xr:uid="{B7E7F093-2B46-4C5D-9FF6-A4EABE91553C}"/>
    <cellStyle name="Note 3 2 3 3 3 2" xfId="16012" xr:uid="{8345FA6B-594A-42DF-A6B3-8A74700876DC}"/>
    <cellStyle name="Note 3 2 3 3 3 3" xfId="21971" xr:uid="{A0B980EF-F4EB-47A3-A5C1-B4B70771DCF3}"/>
    <cellStyle name="Note 3 2 3 3 3 4" xfId="10029" xr:uid="{4D085877-10D4-4C7B-8078-AA180A960E27}"/>
    <cellStyle name="Note 3 2 3 3 4" xfId="13042" xr:uid="{3FC89BFE-0888-42F7-A00C-CA015F6FEF63}"/>
    <cellStyle name="Note 3 2 3 3 5" xfId="19001" xr:uid="{D567E8E6-83AA-4B60-AEC8-824F1AD1A104}"/>
    <cellStyle name="Note 3 2 3 3 6" xfId="7059" xr:uid="{979B18D7-F82C-4228-8647-FF7798F053BD}"/>
    <cellStyle name="Note 3 2 3 4" xfId="1801" xr:uid="{00000000-0005-0000-0000-000058000000}"/>
    <cellStyle name="Note 3 2 3 4 2" xfId="4771" xr:uid="{E91BABEF-9730-4321-A4AC-D312391F4F94}"/>
    <cellStyle name="Note 3 2 3 4 2 2" xfId="16734" xr:uid="{01CB98D8-6025-4F55-A4C1-46BBB7DB93AB}"/>
    <cellStyle name="Note 3 2 3 4 2 3" xfId="22693" xr:uid="{13A90877-27C3-4C82-BCED-5853F7C514CC}"/>
    <cellStyle name="Note 3 2 3 4 2 4" xfId="10751" xr:uid="{007A0ED6-5126-4F09-8C87-100DE53C20AC}"/>
    <cellStyle name="Note 3 2 3 4 3" xfId="13764" xr:uid="{2FF4D878-8A62-4B78-999D-57E667B9B837}"/>
    <cellStyle name="Note 3 2 3 4 4" xfId="19723" xr:uid="{76E1C0D1-15C4-4117-800B-DB26987BB668}"/>
    <cellStyle name="Note 3 2 3 4 5" xfId="7781" xr:uid="{27E52CFA-A0C9-460D-9CBC-AF5CF047DE81}"/>
    <cellStyle name="Note 3 2 3 5" xfId="3327" xr:uid="{5781A3EE-F3AB-4AB8-B6A5-125F8148521E}"/>
    <cellStyle name="Note 3 2 3 5 2" xfId="15290" xr:uid="{DB369237-5C3C-41D1-A745-3246D6DD6844}"/>
    <cellStyle name="Note 3 2 3 5 3" xfId="21249" xr:uid="{3C497F0A-2CE0-4BA0-9CA6-753419AB6BBB}"/>
    <cellStyle name="Note 3 2 3 5 4" xfId="9307" xr:uid="{9B8C00D0-C804-4421-9FE9-617C4E18DDC3}"/>
    <cellStyle name="Note 3 2 3 6" xfId="12320" xr:uid="{A94AD9CF-A870-418C-8A21-CF3FB4FBC023}"/>
    <cellStyle name="Note 3 2 3 7" xfId="18279" xr:uid="{6901059A-D28C-4158-A198-CB3BE51B0055}"/>
    <cellStyle name="Note 3 2 3 8" xfId="6337" xr:uid="{AFF06E68-EF41-4039-8634-7279A8ABC7C7}"/>
    <cellStyle name="Note 3 2 4" xfId="473" xr:uid="{00000000-0005-0000-0000-000058000000}"/>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3" xfId="23531" xr:uid="{1CD9BCD6-7A21-443D-AE36-258D5892BACD}"/>
    <cellStyle name="Note 3 2 4 2 2 2 4" xfId="11589" xr:uid="{0FC1DBFE-87BB-4D48-ACAF-341507701D3E}"/>
    <cellStyle name="Note 3 2 4 2 2 3" xfId="14602" xr:uid="{E2A01F06-7274-4977-ABAF-028171CA646A}"/>
    <cellStyle name="Note 3 2 4 2 2 4" xfId="20561" xr:uid="{C2DAD38F-64AE-453F-A1CE-DD1DD8AF6E50}"/>
    <cellStyle name="Note 3 2 4 2 2 5" xfId="8619" xr:uid="{F3FE2EDF-5AE2-4B4D-BEDE-565C27611A21}"/>
    <cellStyle name="Note 3 2 4 2 3" xfId="4165" xr:uid="{A6E32299-A7B1-4120-8651-D8358C103DC5}"/>
    <cellStyle name="Note 3 2 4 2 3 2" xfId="16128" xr:uid="{8829DC0A-98C3-4052-BC21-7C5D9F40507F}"/>
    <cellStyle name="Note 3 2 4 2 3 3" xfId="22087" xr:uid="{404F2380-25EF-438A-B7F5-A62A7D8F43D5}"/>
    <cellStyle name="Note 3 2 4 2 3 4" xfId="10145" xr:uid="{1EA2A0CC-F4F2-4043-80B7-50DC11F4F1F9}"/>
    <cellStyle name="Note 3 2 4 2 4" xfId="13158" xr:uid="{815D803E-831C-446E-AB7D-0485F5315886}"/>
    <cellStyle name="Note 3 2 4 2 5" xfId="19117" xr:uid="{CDBB48F7-0654-4F30-89E4-747FBF718DBD}"/>
    <cellStyle name="Note 3 2 4 2 6" xfId="7175" xr:uid="{A4B191FF-54F1-4F5E-9286-9B908FBF73E0}"/>
    <cellStyle name="Note 3 2 4 3" xfId="1917" xr:uid="{00000000-0005-0000-0000-000058000000}"/>
    <cellStyle name="Note 3 2 4 3 2" xfId="4887" xr:uid="{AD65A797-14DB-4396-809E-05B75C878670}"/>
    <cellStyle name="Note 3 2 4 3 2 2" xfId="16850" xr:uid="{818D2FA6-E55C-4A42-AB27-72BE9838E77F}"/>
    <cellStyle name="Note 3 2 4 3 2 3" xfId="22809" xr:uid="{FA1CB468-8EB2-4BF9-B180-2055B87B5D20}"/>
    <cellStyle name="Note 3 2 4 3 2 4" xfId="10867" xr:uid="{33FDC7CC-A7A7-4D7A-820A-EF960A06C0EA}"/>
    <cellStyle name="Note 3 2 4 3 3" xfId="13880" xr:uid="{E27D3C52-4486-4072-8525-3D0084B1625B}"/>
    <cellStyle name="Note 3 2 4 3 4" xfId="19839" xr:uid="{0F4F4BC7-7AF6-4F9C-95CF-668134843709}"/>
    <cellStyle name="Note 3 2 4 3 5" xfId="7897" xr:uid="{5E166D14-ECEF-4578-BE6F-E3E8A5E62B3C}"/>
    <cellStyle name="Note 3 2 4 4" xfId="3443" xr:uid="{8DF0D487-27CC-4128-A866-1B5A8117BA38}"/>
    <cellStyle name="Note 3 2 4 4 2" xfId="15406" xr:uid="{0F29EFFC-4595-43E3-8BBE-805164BE8C66}"/>
    <cellStyle name="Note 3 2 4 4 3" xfId="21365" xr:uid="{420D8D9B-7B12-431B-893B-6EFC612124CB}"/>
    <cellStyle name="Note 3 2 4 4 4" xfId="9423" xr:uid="{7A7A52AF-C99D-431F-B8EE-1EC2135BF775}"/>
    <cellStyle name="Note 3 2 4 5" xfId="12436" xr:uid="{0C933DB6-0F43-443B-91AB-712E1D340D3B}"/>
    <cellStyle name="Note 3 2 4 6" xfId="18395" xr:uid="{5DAB6CB2-1790-4A7B-8EAC-90039C041DFD}"/>
    <cellStyle name="Note 3 2 4 7" xfId="6453" xr:uid="{FEC8665D-726F-449F-851F-B0E3551D33A8}"/>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3" xfId="23183" xr:uid="{D18957A3-5138-47FF-A7F9-6D949040FC7E}"/>
    <cellStyle name="Note 3 2 5 2 2 4" xfId="11241" xr:uid="{4D8911E3-C729-4838-8F8B-C557C98AC0D1}"/>
    <cellStyle name="Note 3 2 5 2 3" xfId="14254" xr:uid="{B8BD46C9-B311-4BF7-BF79-54D85D08C9BC}"/>
    <cellStyle name="Note 3 2 5 2 4" xfId="20213" xr:uid="{AD5542C3-D617-4E79-A498-BE4190650F77}"/>
    <cellStyle name="Note 3 2 5 2 5" xfId="8271" xr:uid="{44030972-453F-4B11-B3EC-F69018493FE1}"/>
    <cellStyle name="Note 3 2 5 3" xfId="3817" xr:uid="{E6E97365-5262-4730-ABE8-6A88709B3A96}"/>
    <cellStyle name="Note 3 2 5 3 2" xfId="15780" xr:uid="{63549D67-4FB9-49EF-982A-E2F923E27DDD}"/>
    <cellStyle name="Note 3 2 5 3 3" xfId="21739" xr:uid="{9911D887-7E72-4213-864E-A05C745349BD}"/>
    <cellStyle name="Note 3 2 5 3 4" xfId="9797" xr:uid="{1217BE39-F281-4659-972C-5AC582B30561}"/>
    <cellStyle name="Note 3 2 5 4" xfId="12810" xr:uid="{B2B8B82D-BC1C-42F0-9B90-809519501AA7}"/>
    <cellStyle name="Note 3 2 5 5" xfId="18769" xr:uid="{20A82E4D-28F1-416D-8A5B-837409FB7F76}"/>
    <cellStyle name="Note 3 2 5 6" xfId="6827" xr:uid="{8E29C08C-DFB8-45B7-B191-A9B78C104FE9}"/>
    <cellStyle name="Note 3 2 6" xfId="1569" xr:uid="{00000000-0005-0000-0000-000058000000}"/>
    <cellStyle name="Note 3 2 6 2" xfId="4539" xr:uid="{73B939B6-097C-4374-8D99-FAA0145196E0}"/>
    <cellStyle name="Note 3 2 6 2 2" xfId="16502" xr:uid="{F55A2D50-EDDD-433F-A4E2-8BB38086F141}"/>
    <cellStyle name="Note 3 2 6 2 3" xfId="22461" xr:uid="{2EA89B24-89F1-497F-8CAA-D0786E5C9B55}"/>
    <cellStyle name="Note 3 2 6 2 4" xfId="10519" xr:uid="{CC679187-3D5A-40B0-8981-09A52D1BD866}"/>
    <cellStyle name="Note 3 2 6 3" xfId="13532" xr:uid="{473676EB-D580-43A8-A790-ED4A4C906F64}"/>
    <cellStyle name="Note 3 2 6 4" xfId="19491" xr:uid="{4E01ED7B-351E-47BB-9225-F0325AA519AD}"/>
    <cellStyle name="Note 3 2 6 5" xfId="7549" xr:uid="{43AC9EBF-D0AB-4C48-A541-CA00333A0EE9}"/>
    <cellStyle name="Note 3 2 7" xfId="3095" xr:uid="{69CFA3BC-EDA0-44E3-9A67-348D369F30A7}"/>
    <cellStyle name="Note 3 2 7 2" xfId="15058" xr:uid="{FB98A745-64D1-4845-BC49-644474D33568}"/>
    <cellStyle name="Note 3 2 7 3" xfId="21017" xr:uid="{FEC9E39D-3980-43E5-988C-660A9EA099C7}"/>
    <cellStyle name="Note 3 2 7 4" xfId="9075" xr:uid="{475CD665-82C4-4A66-A68B-63CA3AAD99C6}"/>
    <cellStyle name="Note 3 2 8" xfId="12088" xr:uid="{C70EBD66-47E5-4226-9B8F-BC7981C28F18}"/>
    <cellStyle name="Note 3 2 9" xfId="18047" xr:uid="{49FA840A-D3AE-4030-B97D-ACBD9CDD2BE9}"/>
    <cellStyle name="Note 3 3" xfId="183" xr:uid="{00000000-0005-0000-0000-000058000000}"/>
    <cellStyle name="Note 3 3 2" xfId="531" xr:uid="{00000000-0005-0000-0000-000058000000}"/>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3" xfId="23589" xr:uid="{3B308C5C-5499-4812-A0B4-A6425ACBF479}"/>
    <cellStyle name="Note 3 3 2 2 2 2 4" xfId="11647" xr:uid="{646F0CCB-C15C-4EEB-B0F1-7DC5199A07F9}"/>
    <cellStyle name="Note 3 3 2 2 2 3" xfId="14660" xr:uid="{DE70EFE2-98B8-4C09-8D77-6845061ADCF5}"/>
    <cellStyle name="Note 3 3 2 2 2 4" xfId="20619" xr:uid="{D084472C-B6BF-4171-BC3F-820AFE3FC5F6}"/>
    <cellStyle name="Note 3 3 2 2 2 5" xfId="8677" xr:uid="{137A2673-7700-4C71-9E5C-843DF4BFA23F}"/>
    <cellStyle name="Note 3 3 2 2 3" xfId="4223" xr:uid="{D4C96440-EB7D-41D3-B8F1-50242F010C91}"/>
    <cellStyle name="Note 3 3 2 2 3 2" xfId="16186" xr:uid="{D5683ABD-A789-48D9-9637-1F6A1FB9FFDC}"/>
    <cellStyle name="Note 3 3 2 2 3 3" xfId="22145" xr:uid="{FBF9CCB9-A5DC-435B-BCD9-4AB1980B26A1}"/>
    <cellStyle name="Note 3 3 2 2 3 4" xfId="10203" xr:uid="{424CAD1F-24CA-458A-9EA8-67DC4DB86E79}"/>
    <cellStyle name="Note 3 3 2 2 4" xfId="13216" xr:uid="{6DE70AFC-0B1B-4760-A712-24E693841C14}"/>
    <cellStyle name="Note 3 3 2 2 5" xfId="19175" xr:uid="{2B3DEF0A-34F7-41E1-98C8-F44C8326E075}"/>
    <cellStyle name="Note 3 3 2 2 6" xfId="7233" xr:uid="{B5F5536E-2B5E-4522-A5B4-102D3850F8AF}"/>
    <cellStyle name="Note 3 3 2 3" xfId="1975" xr:uid="{00000000-0005-0000-0000-000058000000}"/>
    <cellStyle name="Note 3 3 2 3 2" xfId="4945" xr:uid="{76A9CF2E-B724-4C7A-A144-9761959E3977}"/>
    <cellStyle name="Note 3 3 2 3 2 2" xfId="16908" xr:uid="{2CB4DA39-629B-4C26-BCC0-591EF5BF7A79}"/>
    <cellStyle name="Note 3 3 2 3 2 3" xfId="22867" xr:uid="{2E296580-7910-4DAE-AC55-C1D8D3B249D5}"/>
    <cellStyle name="Note 3 3 2 3 2 4" xfId="10925" xr:uid="{63DE943A-D097-400A-974F-DA858EF65DB7}"/>
    <cellStyle name="Note 3 3 2 3 3" xfId="13938" xr:uid="{148DDEB8-D155-4462-80F1-F6FE0E6D29CF}"/>
    <cellStyle name="Note 3 3 2 3 4" xfId="19897" xr:uid="{AF7E9431-ADB1-475C-992C-94E3FEE4B99A}"/>
    <cellStyle name="Note 3 3 2 3 5" xfId="7955" xr:uid="{044CAE2C-C077-495C-B5F0-1B4E59DBC11D}"/>
    <cellStyle name="Note 3 3 2 4" xfId="3501" xr:uid="{69ED9B26-4AF9-4A94-A540-937DD90AD3AA}"/>
    <cellStyle name="Note 3 3 2 4 2" xfId="15464" xr:uid="{E303302D-3AE3-4243-A8D2-4F2F6398B1FF}"/>
    <cellStyle name="Note 3 3 2 4 3" xfId="21423" xr:uid="{277DA1F4-C800-40B7-9A62-1BBA5DADEB6A}"/>
    <cellStyle name="Note 3 3 2 4 4" xfId="9481" xr:uid="{CC7A0014-324F-41B1-979C-B7926EB1E1FD}"/>
    <cellStyle name="Note 3 3 2 5" xfId="12494" xr:uid="{2AFA0D03-BE05-4FC9-86A9-88FDE8521A01}"/>
    <cellStyle name="Note 3 3 2 6" xfId="18453" xr:uid="{2047DE33-F620-4D8E-9C4E-F58B479B3F6A}"/>
    <cellStyle name="Note 3 3 2 7" xfId="6511" xr:uid="{B5411436-3AB9-4415-99DF-DD47BE178FBC}"/>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3" xfId="23241" xr:uid="{618329DC-B641-4EDB-83DA-8AD561C6CFAE}"/>
    <cellStyle name="Note 3 3 3 2 2 4" xfId="11299" xr:uid="{582CB0BA-A0F5-4C08-94D3-1F4D9C7A0F35}"/>
    <cellStyle name="Note 3 3 3 2 3" xfId="14312" xr:uid="{D3DD0527-E929-4469-AEAD-98BF15A5BAA2}"/>
    <cellStyle name="Note 3 3 3 2 4" xfId="20271" xr:uid="{E11C5E32-B527-4BA5-AE4F-D58B1F2711FE}"/>
    <cellStyle name="Note 3 3 3 2 5" xfId="8329" xr:uid="{74DC09DA-E510-4D9F-B00D-0B936B2E4BEA}"/>
    <cellStyle name="Note 3 3 3 3" xfId="3875" xr:uid="{1B3127C1-B02E-4623-AD5B-3446A6102123}"/>
    <cellStyle name="Note 3 3 3 3 2" xfId="15838" xr:uid="{5EE4A831-B9FC-499C-BA23-09793A14CE79}"/>
    <cellStyle name="Note 3 3 3 3 3" xfId="21797" xr:uid="{15B88688-FF54-46F6-A944-9D1800C63CFF}"/>
    <cellStyle name="Note 3 3 3 3 4" xfId="9855" xr:uid="{1DDCB4AD-AFE1-4431-BBA2-6DA8D90172B8}"/>
    <cellStyle name="Note 3 3 3 4" xfId="12868" xr:uid="{D0F5FEDF-8A9C-43BC-8BA1-49A213FF5F57}"/>
    <cellStyle name="Note 3 3 3 5" xfId="18827" xr:uid="{7B39D1F1-A570-41D2-9690-4C2192F713A0}"/>
    <cellStyle name="Note 3 3 3 6" xfId="6885" xr:uid="{03082404-9943-49AC-BC82-8BC05533836D}"/>
    <cellStyle name="Note 3 3 4" xfId="1627" xr:uid="{00000000-0005-0000-0000-000058000000}"/>
    <cellStyle name="Note 3 3 4 2" xfId="4597" xr:uid="{B96AA2E8-D969-4ACF-9BE7-704FFD45B18B}"/>
    <cellStyle name="Note 3 3 4 2 2" xfId="16560" xr:uid="{10007878-E56D-4AD6-A9B7-2FDC13BF7B7F}"/>
    <cellStyle name="Note 3 3 4 2 3" xfId="22519" xr:uid="{B83B11A6-8562-4FC6-954F-A99F6D9144B5}"/>
    <cellStyle name="Note 3 3 4 2 4" xfId="10577" xr:uid="{12DCC300-C947-47C4-9890-7854A00EB854}"/>
    <cellStyle name="Note 3 3 4 3" xfId="13590" xr:uid="{8012737F-D890-45CC-9D79-E54792930C35}"/>
    <cellStyle name="Note 3 3 4 4" xfId="19549" xr:uid="{4C40181E-81CC-41D6-8F3E-DFA6FD91A3F9}"/>
    <cellStyle name="Note 3 3 4 5" xfId="7607" xr:uid="{E134E967-B856-4917-AAC8-5D331B81176C}"/>
    <cellStyle name="Note 3 3 5" xfId="3153" xr:uid="{B3AE45B0-0AB6-47FE-B04F-D099E8A30025}"/>
    <cellStyle name="Note 3 3 5 2" xfId="15116" xr:uid="{55F9F83F-9215-4180-B784-913D758B9464}"/>
    <cellStyle name="Note 3 3 5 3" xfId="21075" xr:uid="{E743B527-C74D-44C8-BD38-69E69F6C5B94}"/>
    <cellStyle name="Note 3 3 5 4" xfId="9133" xr:uid="{622CB72C-AC70-4B35-A895-BEADFE4A70BD}"/>
    <cellStyle name="Note 3 3 6" xfId="12146" xr:uid="{8FBD26FE-516A-45A8-9F88-553C3DCB2945}"/>
    <cellStyle name="Note 3 3 7" xfId="18105" xr:uid="{171C42EE-EFC8-48FE-A348-A6501C509955}"/>
    <cellStyle name="Note 3 3 8" xfId="6163" xr:uid="{3C180010-33F8-42E6-94E3-F84010AEC301}"/>
    <cellStyle name="Note 3 4" xfId="299" xr:uid="{00000000-0005-0000-0000-000058000000}"/>
    <cellStyle name="Note 3 4 2" xfId="647" xr:uid="{00000000-0005-0000-0000-000058000000}"/>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3" xfId="23705" xr:uid="{E80EEE81-1949-4226-AAA4-6D80A0C46336}"/>
    <cellStyle name="Note 3 4 2 2 2 2 4" xfId="11763" xr:uid="{B6F1FC2C-5956-4F41-AFB0-3A7A06E04858}"/>
    <cellStyle name="Note 3 4 2 2 2 3" xfId="14776" xr:uid="{E68AC6E0-DC7F-42E0-9EFB-F0A4DC61791E}"/>
    <cellStyle name="Note 3 4 2 2 2 4" xfId="20735" xr:uid="{527EEC76-C6B5-487B-B8C0-E0B37A1FE047}"/>
    <cellStyle name="Note 3 4 2 2 2 5" xfId="8793" xr:uid="{FF059471-5C53-447A-98FE-9EDEBEC46EF4}"/>
    <cellStyle name="Note 3 4 2 2 3" xfId="4339" xr:uid="{21346C7F-955C-4057-9984-25A8674A13B6}"/>
    <cellStyle name="Note 3 4 2 2 3 2" xfId="16302" xr:uid="{53C26B32-5A4E-441F-9BD3-CE3C2A0B933F}"/>
    <cellStyle name="Note 3 4 2 2 3 3" xfId="22261" xr:uid="{034FCE77-A314-4E5A-BF54-9FC93E850E57}"/>
    <cellStyle name="Note 3 4 2 2 3 4" xfId="10319" xr:uid="{DDCB4EFB-09ED-46A2-B896-FBA0D0E77F81}"/>
    <cellStyle name="Note 3 4 2 2 4" xfId="13332" xr:uid="{9F45DB7F-161C-43CD-AE31-0C068A67930C}"/>
    <cellStyle name="Note 3 4 2 2 5" xfId="19291" xr:uid="{5D1BD025-ADBC-49A3-B17C-8DBE7CC03151}"/>
    <cellStyle name="Note 3 4 2 2 6" xfId="7349" xr:uid="{E173FAA9-2EC1-4BA5-B437-41FB7B914CBB}"/>
    <cellStyle name="Note 3 4 2 3" xfId="2091" xr:uid="{00000000-0005-0000-0000-000058000000}"/>
    <cellStyle name="Note 3 4 2 3 2" xfId="5061" xr:uid="{F6B7B931-C536-49F5-84C1-F119FAC74FFD}"/>
    <cellStyle name="Note 3 4 2 3 2 2" xfId="17024" xr:uid="{68C4938E-30A8-4B10-80ED-9DBF4F137B70}"/>
    <cellStyle name="Note 3 4 2 3 2 3" xfId="22983" xr:uid="{74C8F72F-3155-4B72-8A4D-1C11671DBCCC}"/>
    <cellStyle name="Note 3 4 2 3 2 4" xfId="11041" xr:uid="{AFB6CDCD-F5F1-4AEC-947A-8AA79A1F4DD9}"/>
    <cellStyle name="Note 3 4 2 3 3" xfId="14054" xr:uid="{BE48AF55-9A30-4F0C-80F8-319BD37E1B66}"/>
    <cellStyle name="Note 3 4 2 3 4" xfId="20013" xr:uid="{779AC21C-420E-4C53-8B62-8DD3772DBF75}"/>
    <cellStyle name="Note 3 4 2 3 5" xfId="8071" xr:uid="{F41CFAD3-62A0-4D73-A19B-0F4950494073}"/>
    <cellStyle name="Note 3 4 2 4" xfId="3617" xr:uid="{D04CCD57-C3EB-4CF6-8109-18766C5912A4}"/>
    <cellStyle name="Note 3 4 2 4 2" xfId="15580" xr:uid="{F96A85AC-C217-4664-B008-C5E53E480F38}"/>
    <cellStyle name="Note 3 4 2 4 3" xfId="21539" xr:uid="{1BB0F9B1-D044-4B5B-999E-655EDB02F77F}"/>
    <cellStyle name="Note 3 4 2 4 4" xfId="9597" xr:uid="{BA923CE3-74AB-4DD7-B383-8A19FEAD060F}"/>
    <cellStyle name="Note 3 4 2 5" xfId="12610" xr:uid="{F7D465C7-3BEC-41ED-AF9D-06A9ABFF1B86}"/>
    <cellStyle name="Note 3 4 2 6" xfId="18569" xr:uid="{56172B62-C97B-458C-92F3-60810B7A669B}"/>
    <cellStyle name="Note 3 4 2 7" xfId="6627" xr:uid="{04F0CF6D-ABAF-4F36-9659-AA2E50DCC7C9}"/>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3" xfId="23357" xr:uid="{BCF2CF14-A5F4-48F3-92DE-5D441571A865}"/>
    <cellStyle name="Note 3 4 3 2 2 4" xfId="11415" xr:uid="{51F464A5-F4E8-4021-9556-58F4F13EEE1A}"/>
    <cellStyle name="Note 3 4 3 2 3" xfId="14428" xr:uid="{E76B7EB9-9064-404B-AB7E-E4530695AE79}"/>
    <cellStyle name="Note 3 4 3 2 4" xfId="20387" xr:uid="{6F0E9449-3529-4C98-9DA5-427EE75990EF}"/>
    <cellStyle name="Note 3 4 3 2 5" xfId="8445" xr:uid="{143AD9BA-8588-494E-90BB-5C3855A2C467}"/>
    <cellStyle name="Note 3 4 3 3" xfId="3991" xr:uid="{BC5A3D39-BC78-4878-954B-6B1FC0324F30}"/>
    <cellStyle name="Note 3 4 3 3 2" xfId="15954" xr:uid="{565EFFA0-E98E-41EE-A2F8-2FE2BB110672}"/>
    <cellStyle name="Note 3 4 3 3 3" xfId="21913" xr:uid="{C7F5A7C7-EA6D-474E-9063-651138F8D397}"/>
    <cellStyle name="Note 3 4 3 3 4" xfId="9971" xr:uid="{76DE4526-9C8B-4712-AEE6-6C80FDA27043}"/>
    <cellStyle name="Note 3 4 3 4" xfId="12984" xr:uid="{C1C1A82F-DB00-4743-9651-C4C6CD6154FE}"/>
    <cellStyle name="Note 3 4 3 5" xfId="18943" xr:uid="{31DAF6F1-5DAA-41A7-A770-FA161881B7BA}"/>
    <cellStyle name="Note 3 4 3 6" xfId="7001" xr:uid="{8FC73C90-3AA7-43DE-8D84-705C92878C3C}"/>
    <cellStyle name="Note 3 4 4" xfId="1743" xr:uid="{00000000-0005-0000-0000-000058000000}"/>
    <cellStyle name="Note 3 4 4 2" xfId="4713" xr:uid="{3A5561A0-C9FE-46A5-88F9-FC9AB2946325}"/>
    <cellStyle name="Note 3 4 4 2 2" xfId="16676" xr:uid="{DA5BBCD9-DEEB-4696-8EF0-49FE967B321B}"/>
    <cellStyle name="Note 3 4 4 2 3" xfId="22635" xr:uid="{90209B95-11F2-476F-8DD3-4831215B7984}"/>
    <cellStyle name="Note 3 4 4 2 4" xfId="10693" xr:uid="{FEC39A97-64C7-49A0-A179-07187D833B08}"/>
    <cellStyle name="Note 3 4 4 3" xfId="13706" xr:uid="{A3884F3E-9E2E-4DBA-B3D4-EA10FE95D573}"/>
    <cellStyle name="Note 3 4 4 4" xfId="19665" xr:uid="{E1B21188-6BA7-4A9C-94BD-3ECB2549B23D}"/>
    <cellStyle name="Note 3 4 4 5" xfId="7723" xr:uid="{2F7EE394-3815-4AD9-983E-2CA2C9AA276A}"/>
    <cellStyle name="Note 3 4 5" xfId="3269" xr:uid="{C2CEBF6A-95E7-42AF-8351-CA64740B4F29}"/>
    <cellStyle name="Note 3 4 5 2" xfId="15232" xr:uid="{4CC7E6C8-8B95-4369-B6A7-3F32FCCFD809}"/>
    <cellStyle name="Note 3 4 5 3" xfId="21191" xr:uid="{DCDA462E-C8D0-4DC5-A1A7-1E1D07330485}"/>
    <cellStyle name="Note 3 4 5 4" xfId="9249" xr:uid="{33F898B2-65F4-4029-8D39-69DA2BBF53B3}"/>
    <cellStyle name="Note 3 4 6" xfId="12262" xr:uid="{3A930DFE-6508-42A7-A429-EA8AA264E82A}"/>
    <cellStyle name="Note 3 4 7" xfId="18221" xr:uid="{0D71BB7D-F6E5-4A99-B780-8D4830DFD8BC}"/>
    <cellStyle name="Note 3 4 8" xfId="6279" xr:uid="{2262667D-397E-41F3-BF03-3E43A07150CD}"/>
    <cellStyle name="Note 3 5" xfId="415" xr:uid="{00000000-0005-0000-0000-000058000000}"/>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3" xfId="23473" xr:uid="{E1F5FD70-4E56-4F4C-BB69-EF7A89E39479}"/>
    <cellStyle name="Note 3 5 2 2 2 4" xfId="11531" xr:uid="{C5ED51E8-5434-49A0-96CC-3E373C758EB4}"/>
    <cellStyle name="Note 3 5 2 2 3" xfId="14544" xr:uid="{FBFC3E45-477D-40DB-8A64-BAFBB474F5C6}"/>
    <cellStyle name="Note 3 5 2 2 4" xfId="20503" xr:uid="{B9C3DDFE-58A1-4433-A205-1025143D2FA2}"/>
    <cellStyle name="Note 3 5 2 2 5" xfId="8561" xr:uid="{E082A453-5A7F-4CB9-8A45-B6EDB9825726}"/>
    <cellStyle name="Note 3 5 2 3" xfId="4107" xr:uid="{880504B8-2BE3-4D49-9E31-653D769A337D}"/>
    <cellStyle name="Note 3 5 2 3 2" xfId="16070" xr:uid="{CC88D5EE-D4AF-4F8C-BDFA-9E0ED7DDA2BD}"/>
    <cellStyle name="Note 3 5 2 3 3" xfId="22029" xr:uid="{6D309231-6EF2-43FB-A24E-C7C2C1C177D7}"/>
    <cellStyle name="Note 3 5 2 3 4" xfId="10087" xr:uid="{12768065-5A23-4401-B192-B470346B3D76}"/>
    <cellStyle name="Note 3 5 2 4" xfId="13100" xr:uid="{85CE9A74-27BA-44D6-ADFE-A1979F362BE2}"/>
    <cellStyle name="Note 3 5 2 5" xfId="19059" xr:uid="{B2D680F8-4B90-4EC3-AC79-31C50E21EDC3}"/>
    <cellStyle name="Note 3 5 2 6" xfId="7117" xr:uid="{CD50AE98-E3D2-4075-AB0C-F092A15EAEDC}"/>
    <cellStyle name="Note 3 5 3" xfId="1859" xr:uid="{00000000-0005-0000-0000-000058000000}"/>
    <cellStyle name="Note 3 5 3 2" xfId="4829" xr:uid="{F0289C19-D747-439D-965D-1F9CC6CF08F4}"/>
    <cellStyle name="Note 3 5 3 2 2" xfId="16792" xr:uid="{D1EF9F35-1CA5-44B1-B649-A3CA70C8E94C}"/>
    <cellStyle name="Note 3 5 3 2 3" xfId="22751" xr:uid="{C898B468-9A95-4EC3-AE05-B251353150B2}"/>
    <cellStyle name="Note 3 5 3 2 4" xfId="10809" xr:uid="{EDB9F3FA-0DCC-4F0C-B7E5-F6D57C46DA73}"/>
    <cellStyle name="Note 3 5 3 3" xfId="13822" xr:uid="{E7966B69-7687-408C-B4DC-C758FE7EF5BF}"/>
    <cellStyle name="Note 3 5 3 4" xfId="19781" xr:uid="{15B1E74D-93F3-4281-84C3-4BB23851EB30}"/>
    <cellStyle name="Note 3 5 3 5" xfId="7839" xr:uid="{C964B253-616F-42FA-BF10-358DEA693BF8}"/>
    <cellStyle name="Note 3 5 4" xfId="3385" xr:uid="{52BD0267-A080-4D7A-8608-5FD4AB0E117C}"/>
    <cellStyle name="Note 3 5 4 2" xfId="15348" xr:uid="{BE17E7AD-44F6-4241-90D1-A8C6CD8CEB02}"/>
    <cellStyle name="Note 3 5 4 3" xfId="21307" xr:uid="{215BF13D-06FE-4C2B-9E84-B3040556018A}"/>
    <cellStyle name="Note 3 5 4 4" xfId="9365" xr:uid="{FD3C76BD-69D1-4331-8E5A-32F2DA654027}"/>
    <cellStyle name="Note 3 5 5" xfId="12378" xr:uid="{21665BDC-4752-4DDD-8C33-BFE7B8D7830D}"/>
    <cellStyle name="Note 3 5 6" xfId="18337" xr:uid="{C23A6914-3B79-4781-9DD4-1FD6F406DA1D}"/>
    <cellStyle name="Note 3 5 7" xfId="6395" xr:uid="{DE4FAA73-48EA-4322-BCA7-3FBA54D1DE24}"/>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3" xfId="23125" xr:uid="{25EA7C04-A388-4F5D-8EC5-9AB9C8DAAF00}"/>
    <cellStyle name="Note 3 6 2 2 4" xfId="11183" xr:uid="{CC4E2E9B-EAEC-4B2F-A3F0-FBECF5DA1822}"/>
    <cellStyle name="Note 3 6 2 3" xfId="14196" xr:uid="{58004884-A4AA-4995-8963-E753358176D4}"/>
    <cellStyle name="Note 3 6 2 4" xfId="20155" xr:uid="{52A9012E-28DD-4B6D-800A-5A4431206AB7}"/>
    <cellStyle name="Note 3 6 2 5" xfId="8213" xr:uid="{93A4AC74-C08C-4535-9109-FD147CA685AF}"/>
    <cellStyle name="Note 3 6 3" xfId="3759" xr:uid="{DBED03E5-F909-4C31-BFCF-90867972A22E}"/>
    <cellStyle name="Note 3 6 3 2" xfId="15722" xr:uid="{BC33F29A-E930-43A9-B1B9-A3B1F8FDFFD5}"/>
    <cellStyle name="Note 3 6 3 3" xfId="21681" xr:uid="{A93E6991-C682-4886-AF14-6A93A08572A1}"/>
    <cellStyle name="Note 3 6 3 4" xfId="9739" xr:uid="{3BE4A587-5B9B-4692-B458-C9E868106DF8}"/>
    <cellStyle name="Note 3 6 4" xfId="12752" xr:uid="{4AF84160-CE0F-40E0-8C00-B92C4AADB7E2}"/>
    <cellStyle name="Note 3 6 5" xfId="18711" xr:uid="{8EF1E35D-6AB3-4354-A4E9-06C7A4656420}"/>
    <cellStyle name="Note 3 6 6" xfId="6769" xr:uid="{92D91244-27F2-4AE0-B8A5-1C5635053F2A}"/>
    <cellStyle name="Note 3 7" xfId="1511" xr:uid="{00000000-0005-0000-0000-000058000000}"/>
    <cellStyle name="Note 3 7 2" xfId="4481" xr:uid="{697361DC-DF05-40DB-92CC-A7D7B500790C}"/>
    <cellStyle name="Note 3 7 2 2" xfId="16444" xr:uid="{6F328C57-7768-4656-9C11-E67AE9CCC6AD}"/>
    <cellStyle name="Note 3 7 2 3" xfId="22403" xr:uid="{CF347595-9BB2-49D9-856B-1E6BD4921452}"/>
    <cellStyle name="Note 3 7 2 4" xfId="10461" xr:uid="{0934DBB1-FD09-46C5-81B1-5E3D8222B67E}"/>
    <cellStyle name="Note 3 7 3" xfId="13474" xr:uid="{699E55B0-E1B7-45AF-BA6A-D6F57999DF47}"/>
    <cellStyle name="Note 3 7 4" xfId="19433" xr:uid="{7978FEE8-6CD2-4962-B813-984123016F84}"/>
    <cellStyle name="Note 3 7 5" xfId="7491" xr:uid="{3C3BAC0D-2128-4FE2-9944-8138E807A35C}"/>
    <cellStyle name="Note 3 8" xfId="3037" xr:uid="{F499DD05-D50E-4D4C-A5BB-E2AE4CD80A6F}"/>
    <cellStyle name="Note 3 8 2" xfId="15000" xr:uid="{D68C6EA2-5EBF-404D-9486-78B8E4730006}"/>
    <cellStyle name="Note 3 8 3" xfId="20959" xr:uid="{E466339A-380B-48EF-AF24-1A5EF69D784E}"/>
    <cellStyle name="Note 3 8 4" xfId="9017" xr:uid="{B455E4B9-1851-4601-B53F-488B2D8070D1}"/>
    <cellStyle name="Note 3 9" xfId="12030" xr:uid="{8689A2F1-BAF5-4404-A451-109123CB837B}"/>
    <cellStyle name="Note 4" xfId="734" xr:uid="{00000000-0005-0000-0000-0000EF020000}"/>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3" xfId="23792" xr:uid="{D42B1A62-6032-47B4-87D5-BC3FD6CE5A13}"/>
    <cellStyle name="Note 4 2 2 2 4" xfId="11850" xr:uid="{09866081-467B-404A-ADEC-AFD9FDEBDDEE}"/>
    <cellStyle name="Note 4 2 2 3" xfId="14863" xr:uid="{3017C8D8-B95D-4678-86FA-7446F7A4A8EA}"/>
    <cellStyle name="Note 4 2 2 4" xfId="20822" xr:uid="{F95D2745-AEDA-427E-A3C7-1942F640DF45}"/>
    <cellStyle name="Note 4 2 2 5" xfId="8880" xr:uid="{3AAFBB4B-1EBF-4B95-BE80-4D52BF469F13}"/>
    <cellStyle name="Note 4 2 3" xfId="4426" xr:uid="{0BC490BB-7199-4269-91AA-3D33C9BC080F}"/>
    <cellStyle name="Note 4 2 3 2" xfId="16389" xr:uid="{4FA7B546-84F0-4560-B040-F39B646352EA}"/>
    <cellStyle name="Note 4 2 3 3" xfId="22348" xr:uid="{5EC96B61-B33F-44EE-9FDD-D61D1A44F2D3}"/>
    <cellStyle name="Note 4 2 3 4" xfId="10406" xr:uid="{693D8691-7838-44BF-9B4F-CB0BE04ACD4C}"/>
    <cellStyle name="Note 4 2 4" xfId="13419" xr:uid="{F6B47912-3895-43B5-BC03-87E92B5A3E81}"/>
    <cellStyle name="Note 4 2 5" xfId="19378" xr:uid="{7025C033-D142-4749-8CE9-182F4D733D89}"/>
    <cellStyle name="Note 4 2 6" xfId="7436" xr:uid="{7830B7FE-3119-4649-B688-82036430AD8C}"/>
    <cellStyle name="Note 4 3" xfId="2178" xr:uid="{00000000-0005-0000-0000-0000EF020000}"/>
    <cellStyle name="Note 4 3 2" xfId="5148" xr:uid="{11AAF45E-709F-437F-BB9D-217EAE6B98E5}"/>
    <cellStyle name="Note 4 3 2 2" xfId="17111" xr:uid="{14926C7F-F035-4BFE-97EF-CD233F8AFD7B}"/>
    <cellStyle name="Note 4 3 2 3" xfId="23070" xr:uid="{2FFEF741-A1E7-4B74-9368-59C7DB497B34}"/>
    <cellStyle name="Note 4 3 2 4" xfId="11128" xr:uid="{E1E182A9-C5CC-4BE9-9575-B5AEEC140406}"/>
    <cellStyle name="Note 4 3 3" xfId="14141" xr:uid="{D57D9256-F283-4FF2-932E-70FBA8721059}"/>
    <cellStyle name="Note 4 3 4" xfId="20100" xr:uid="{08AE8B63-35DD-456D-995E-D50C8CD31F33}"/>
    <cellStyle name="Note 4 3 5" xfId="8158" xr:uid="{5B9063B7-9736-471D-AE52-0BDD25A69830}"/>
    <cellStyle name="Note 4 4" xfId="3704" xr:uid="{FA77AA70-2CCE-496C-84A2-F223BF491324}"/>
    <cellStyle name="Note 4 4 2" xfId="15667" xr:uid="{9BBECA2D-7551-48FC-87E8-85BB8A412B75}"/>
    <cellStyle name="Note 4 4 3" xfId="21626" xr:uid="{F9DAB496-82B5-4EF9-9839-A41CD7C2F4FC}"/>
    <cellStyle name="Note 4 4 4" xfId="9684" xr:uid="{0AE50F46-9493-4B09-B00C-EBBD9A657918}"/>
    <cellStyle name="Note 4 5" xfId="12697" xr:uid="{6064A219-608B-4B5E-8B21-56858C8A81FE}"/>
    <cellStyle name="Note 4 6" xfId="18656" xr:uid="{1BBE20CC-BC0F-40ED-B04F-DA40B7A80D56}"/>
    <cellStyle name="Note 4 7" xfId="6714" xr:uid="{DD900F84-BD19-4579-9D10-6A2AA147322C}"/>
    <cellStyle name="Note 5" xfId="2958" xr:uid="{C8E82089-12AE-4B99-861C-9E6B9D210AAA}"/>
    <cellStyle name="Note 5 2" xfId="5928" xr:uid="{E0CFA836-865D-41AD-AC8F-C865DF9C2FCD}"/>
    <cellStyle name="Note 5 2 2" xfId="17891" xr:uid="{14710EAE-9F72-4502-8592-6FA37A3B3C8B}"/>
    <cellStyle name="Note 5 2 3" xfId="23850" xr:uid="{A984224D-8B51-4409-82A1-B3998C784D54}"/>
    <cellStyle name="Note 5 2 4" xfId="11908" xr:uid="{AA4F7DF6-4954-4903-B473-0CF9329E7C1F}"/>
    <cellStyle name="Note 5 3" xfId="14921" xr:uid="{1089C1D5-CEE5-4590-A6BF-B4E1F31C29FB}"/>
    <cellStyle name="Note 5 4" xfId="20880" xr:uid="{9835E07D-5969-4C4C-A082-C6F609E95ACE}"/>
    <cellStyle name="Note 5 5" xfId="8938" xr:uid="{3C8C1694-A106-46EF-985D-564AC949FBFA}"/>
    <cellStyle name="Note 6" xfId="2979" xr:uid="{79224C48-ED8F-42AE-852F-5F594796F5FC}"/>
    <cellStyle name="Note 6 2" xfId="5949" xr:uid="{32171AB7-DA2E-462D-A5E4-1A923C7EDBEF}"/>
    <cellStyle name="Note 6 2 2" xfId="17912" xr:uid="{777B8845-2293-4C33-AB26-1931FB264100}"/>
    <cellStyle name="Note 6 2 3" xfId="23871" xr:uid="{AC346594-C681-40F0-8275-903636FD73AC}"/>
    <cellStyle name="Note 6 2 4" xfId="11929" xr:uid="{957E4F94-E070-4EC0-B03D-5F0CCC1C528E}"/>
    <cellStyle name="Note 6 3" xfId="14942" xr:uid="{C6B422B2-3298-4484-8557-B45CCEBD2E9C}"/>
    <cellStyle name="Note 6 4" xfId="20901" xr:uid="{C0707714-618A-406B-9D9D-B032A897C2A2}"/>
    <cellStyle name="Note 6 5" xfId="8959" xr:uid="{AE4AC6FE-832B-4EDF-B4D2-11EFF876CD17}"/>
    <cellStyle name="Note 7" xfId="3005" xr:uid="{C0ACA5BD-1141-42A9-A5D1-7FFEF78C92E9}"/>
    <cellStyle name="Note 7 2" xfId="14968" xr:uid="{33286869-CBBF-4884-9DFE-6AB28E86A714}"/>
    <cellStyle name="Note 7 3" xfId="20927" xr:uid="{1C461482-B277-43A4-8E83-83CE649F17D8}"/>
    <cellStyle name="Note 7 4" xfId="8985" xr:uid="{403AFEE9-CC5B-446E-A276-7A303B1B9F42}"/>
    <cellStyle name="Note 8" xfId="5972" xr:uid="{F70F08A8-1EE8-4007-BF75-D3793753762B}"/>
    <cellStyle name="Note 8 2" xfId="17935" xr:uid="{AE069F80-0FF5-4D10-81FF-14DCE238E657}"/>
    <cellStyle name="Note 8 3" xfId="23894" xr:uid="{6A847BFD-F83B-4E36-9DA6-2DC90D5FB459}"/>
    <cellStyle name="Note 8 4" xfId="11952" xr:uid="{018C9F30-AF79-4977-8407-38DB463BBABC}"/>
    <cellStyle name="Note 9" xfId="5993" xr:uid="{0FA6E7A0-D35E-491D-866B-1193DC8C8BE9}"/>
    <cellStyle name="Note 9 2" xfId="11973" xr:uid="{B29DD124-B467-40A2-B6DA-D3BF38CBE5C7}"/>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3" xfId="23893" xr:uid="{A4341396-5BDD-4CF5-B7A5-AFC6F57FE189}"/>
    <cellStyle name="Percent 3 4" xfId="11951" xr:uid="{E908B02F-710A-48EA-A6D8-D1E9549D4BAF}"/>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EF8E6"/>
      <color rgb="FFFFFFCC"/>
      <color rgb="FFF1F5F9"/>
      <color rgb="FFFFFFB7"/>
      <color rgb="FF1C1C1C"/>
      <color rgb="FFFFFF99"/>
      <color rgb="FFFF5050"/>
      <color rgb="FFDCD8D4"/>
      <color rgb="FFC9CE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469104</xdr:colOff>
      <xdr:row>32</xdr:row>
      <xdr:rowOff>93132</xdr:rowOff>
    </xdr:to>
    <xdr:pic>
      <xdr:nvPicPr>
        <xdr:cNvPr id="2" name="Picture 1">
          <a:extLst>
            <a:ext uri="{FF2B5EF4-FFF2-40B4-BE49-F238E27FC236}">
              <a16:creationId xmlns:a16="http://schemas.microsoft.com/office/drawing/2014/main" id="{30BE3741-9368-4516-80C3-A765696DCCF1}"/>
            </a:ext>
          </a:extLst>
        </xdr:cNvPr>
        <xdr:cNvPicPr>
          <a:picLocks noChangeAspect="1"/>
        </xdr:cNvPicPr>
      </xdr:nvPicPr>
      <xdr:blipFill>
        <a:blip xmlns:r="http://schemas.openxmlformats.org/officeDocument/2006/relationships" r:embed="rId1"/>
        <a:stretch>
          <a:fillRect/>
        </a:stretch>
      </xdr:blipFill>
      <xdr:spPr>
        <a:xfrm>
          <a:off x="0" y="0"/>
          <a:ext cx="15099504" cy="5511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55"/>
  <sheetViews>
    <sheetView showGridLines="0" tabSelected="1" topLeftCell="A2" zoomScale="75" zoomScaleNormal="75" workbookViewId="0">
      <selection activeCell="B2" sqref="B2:O2"/>
    </sheetView>
  </sheetViews>
  <sheetFormatPr defaultColWidth="10.33203125" defaultRowHeight="13.8" x14ac:dyDescent="0.25"/>
  <cols>
    <col min="1" max="1" width="1" style="139" customWidth="1"/>
    <col min="2" max="2" width="25.21875" style="1" customWidth="1"/>
    <col min="3" max="3" width="0.88671875" style="5" customWidth="1"/>
    <col min="4" max="4" width="11.77734375" style="1" customWidth="1"/>
    <col min="5" max="5" width="12.88671875" style="1" bestFit="1" customWidth="1"/>
    <col min="6" max="6" width="0.88671875" style="5" customWidth="1"/>
    <col min="7" max="7" width="11.77734375" style="1" customWidth="1"/>
    <col min="8" max="8" width="12.5546875" style="1" customWidth="1"/>
    <col min="9" max="9" width="11.21875" style="1" customWidth="1"/>
    <col min="10" max="10" width="11.44140625" style="1" customWidth="1"/>
    <col min="11" max="11" width="10.6640625" style="1" customWidth="1"/>
    <col min="12" max="12" width="11.6640625" style="1" customWidth="1"/>
    <col min="13" max="13" width="13.44140625" style="1" bestFit="1" customWidth="1"/>
    <col min="14" max="14" width="15.6640625" style="1" bestFit="1" customWidth="1"/>
    <col min="15" max="15" width="0.88671875" style="5" customWidth="1"/>
    <col min="16" max="16" width="13.44140625" style="1" customWidth="1"/>
    <col min="17" max="17" width="13.5546875" style="1" customWidth="1"/>
    <col min="18" max="18" width="0.88671875" style="5" customWidth="1"/>
    <col min="19" max="19" width="12.88671875" style="268" customWidth="1"/>
    <col min="20" max="20" width="13.5546875" style="268" customWidth="1"/>
    <col min="21" max="21" width="0.88671875" style="5" customWidth="1"/>
    <col min="22" max="22" width="11.33203125" style="1" customWidth="1"/>
    <col min="23" max="23" width="15" style="1" customWidth="1"/>
    <col min="24" max="24" width="2.33203125" style="1" customWidth="1"/>
    <col min="25" max="25" width="10.33203125" style="1"/>
    <col min="26" max="26" width="13.6640625" style="1" customWidth="1"/>
    <col min="27" max="27" width="2.21875" style="1" customWidth="1"/>
    <col min="28" max="28" width="10.33203125" style="1"/>
    <col min="29" max="29" width="12.6640625" style="1" customWidth="1"/>
    <col min="30" max="16384" width="10.33203125" style="1"/>
  </cols>
  <sheetData>
    <row r="1" spans="1:32" ht="19.2" hidden="1" customHeight="1" x14ac:dyDescent="0.25">
      <c r="A1" s="395"/>
      <c r="B1" s="396"/>
      <c r="C1" s="396"/>
      <c r="D1" s="396"/>
      <c r="E1" s="396"/>
      <c r="F1" s="396"/>
      <c r="G1" s="396"/>
      <c r="H1" s="396"/>
      <c r="I1" s="396"/>
      <c r="J1" s="396"/>
      <c r="K1" s="396"/>
      <c r="L1" s="396"/>
      <c r="M1" s="396"/>
      <c r="N1" s="396"/>
      <c r="O1" s="396"/>
      <c r="P1" s="396"/>
      <c r="Q1" s="241"/>
      <c r="R1" s="241"/>
      <c r="S1" s="241"/>
      <c r="T1" s="241"/>
      <c r="U1" s="241"/>
      <c r="V1" s="241"/>
      <c r="W1" s="241"/>
      <c r="X1" s="241"/>
      <c r="Y1" s="241"/>
      <c r="Z1" s="241"/>
      <c r="AA1" s="241"/>
      <c r="AB1" s="241"/>
      <c r="AC1" s="241"/>
    </row>
    <row r="2" spans="1:32" s="67" customFormat="1" ht="27" customHeight="1" x14ac:dyDescent="0.25">
      <c r="A2" s="397"/>
      <c r="B2" s="493" t="s">
        <v>333</v>
      </c>
      <c r="C2" s="493"/>
      <c r="D2" s="493"/>
      <c r="E2" s="493"/>
      <c r="F2" s="493"/>
      <c r="G2" s="493"/>
      <c r="H2" s="493"/>
      <c r="I2" s="493"/>
      <c r="J2" s="493"/>
      <c r="K2" s="493"/>
      <c r="L2" s="493"/>
      <c r="M2" s="493"/>
      <c r="N2" s="493"/>
      <c r="O2" s="493"/>
      <c r="P2" s="410">
        <v>44012</v>
      </c>
      <c r="Q2" s="411" t="s">
        <v>307</v>
      </c>
      <c r="R2" s="412"/>
      <c r="S2" s="412"/>
      <c r="T2" s="241"/>
      <c r="U2" s="241"/>
      <c r="V2" s="241"/>
      <c r="W2" s="241"/>
      <c r="X2" s="241"/>
      <c r="Y2" s="241"/>
      <c r="Z2" s="241"/>
      <c r="AA2" s="241"/>
      <c r="AB2" s="241"/>
      <c r="AC2" s="241"/>
      <c r="AD2" s="241"/>
      <c r="AE2" s="241"/>
      <c r="AF2" s="241"/>
    </row>
    <row r="3" spans="1:32" s="67" customFormat="1" ht="16.5" customHeight="1" x14ac:dyDescent="0.3">
      <c r="A3" s="139"/>
      <c r="B3" s="204"/>
      <c r="C3" s="5"/>
      <c r="D3" s="268"/>
      <c r="E3" s="268"/>
      <c r="F3" s="5"/>
      <c r="G3" s="268"/>
      <c r="H3" s="268"/>
      <c r="I3" s="1"/>
      <c r="J3" s="1"/>
      <c r="K3" s="1"/>
      <c r="L3" s="1"/>
      <c r="M3" s="1"/>
      <c r="N3" s="1"/>
      <c r="O3" s="5"/>
      <c r="P3" s="1"/>
      <c r="Q3" s="1"/>
      <c r="R3" s="5"/>
      <c r="S3" s="268"/>
      <c r="T3" s="268"/>
      <c r="U3" s="5"/>
      <c r="V3" s="1"/>
      <c r="W3" s="1"/>
      <c r="Y3" s="515" t="s">
        <v>336</v>
      </c>
      <c r="Z3" s="515"/>
      <c r="AA3" s="287"/>
      <c r="AB3" s="515" t="s">
        <v>337</v>
      </c>
      <c r="AC3" s="515"/>
    </row>
    <row r="4" spans="1:32" s="67" customFormat="1" ht="32.25" customHeight="1" x14ac:dyDescent="0.25">
      <c r="A4" s="139"/>
      <c r="B4" s="69"/>
      <c r="C4" s="22"/>
      <c r="D4" s="503" t="s">
        <v>82</v>
      </c>
      <c r="E4" s="503"/>
      <c r="F4" s="22"/>
      <c r="G4" s="507" t="s">
        <v>9</v>
      </c>
      <c r="H4" s="508"/>
      <c r="I4" s="511" t="s">
        <v>9</v>
      </c>
      <c r="J4" s="512"/>
      <c r="K4" s="513" t="s">
        <v>9</v>
      </c>
      <c r="L4" s="512"/>
      <c r="M4" s="509" t="s">
        <v>9</v>
      </c>
      <c r="N4" s="510"/>
      <c r="O4" s="22"/>
      <c r="P4" s="503" t="s">
        <v>81</v>
      </c>
      <c r="Q4" s="503"/>
      <c r="R4" s="22"/>
      <c r="S4" s="503" t="s">
        <v>314</v>
      </c>
      <c r="T4" s="503"/>
      <c r="U4" s="22"/>
      <c r="V4" s="495" t="s">
        <v>335</v>
      </c>
      <c r="W4" s="496"/>
      <c r="Y4" s="516"/>
      <c r="Z4" s="516"/>
      <c r="AA4" s="287"/>
      <c r="AB4" s="516"/>
      <c r="AC4" s="516"/>
    </row>
    <row r="5" spans="1:32" s="8" customFormat="1" ht="13.8" customHeight="1" x14ac:dyDescent="0.25">
      <c r="A5" s="140"/>
      <c r="B5" s="70"/>
      <c r="C5" s="22"/>
      <c r="D5" s="503"/>
      <c r="E5" s="503"/>
      <c r="F5" s="22"/>
      <c r="G5" s="499" t="s">
        <v>78</v>
      </c>
      <c r="H5" s="500"/>
      <c r="I5" s="505" t="s">
        <v>79</v>
      </c>
      <c r="J5" s="506"/>
      <c r="K5" s="514" t="s">
        <v>80</v>
      </c>
      <c r="L5" s="506"/>
      <c r="M5" s="501" t="s">
        <v>76</v>
      </c>
      <c r="N5" s="502"/>
      <c r="O5" s="22"/>
      <c r="P5" s="503"/>
      <c r="Q5" s="503"/>
      <c r="R5" s="22"/>
      <c r="S5" s="503"/>
      <c r="T5" s="503"/>
      <c r="U5" s="22"/>
      <c r="V5" s="497"/>
      <c r="W5" s="498"/>
      <c r="Y5" s="494" t="s">
        <v>7</v>
      </c>
      <c r="Z5" s="494" t="s">
        <v>75</v>
      </c>
      <c r="AA5" s="5"/>
      <c r="AB5" s="494" t="s">
        <v>7</v>
      </c>
      <c r="AC5" s="494" t="s">
        <v>75</v>
      </c>
    </row>
    <row r="6" spans="1:32" s="7" customFormat="1" ht="30.6" customHeight="1" x14ac:dyDescent="0.25">
      <c r="A6" s="142">
        <v>40909</v>
      </c>
      <c r="B6" s="310"/>
      <c r="C6" s="80"/>
      <c r="D6" s="301" t="s">
        <v>8</v>
      </c>
      <c r="E6" s="301" t="s">
        <v>10</v>
      </c>
      <c r="F6" s="80"/>
      <c r="G6" s="81" t="s">
        <v>8</v>
      </c>
      <c r="H6" s="81" t="s">
        <v>10</v>
      </c>
      <c r="I6" s="81" t="s">
        <v>8</v>
      </c>
      <c r="J6" s="81" t="s">
        <v>10</v>
      </c>
      <c r="K6" s="81" t="s">
        <v>8</v>
      </c>
      <c r="L6" s="81" t="s">
        <v>10</v>
      </c>
      <c r="M6" s="301" t="s">
        <v>8</v>
      </c>
      <c r="N6" s="301" t="s">
        <v>10</v>
      </c>
      <c r="O6" s="80"/>
      <c r="P6" s="301" t="s">
        <v>8</v>
      </c>
      <c r="Q6" s="301" t="s">
        <v>10</v>
      </c>
      <c r="R6" s="80"/>
      <c r="S6" s="304" t="s">
        <v>8</v>
      </c>
      <c r="T6" s="304" t="s">
        <v>10</v>
      </c>
      <c r="U6" s="80"/>
      <c r="V6" s="192" t="s">
        <v>7</v>
      </c>
      <c r="W6" s="192" t="s">
        <v>11</v>
      </c>
      <c r="Y6" s="494"/>
      <c r="Z6" s="494"/>
      <c r="AA6" s="5"/>
      <c r="AB6" s="494"/>
      <c r="AC6" s="494"/>
    </row>
    <row r="7" spans="1:32" s="209" customFormat="1" ht="3.6" customHeight="1" x14ac:dyDescent="0.25">
      <c r="A7" s="205"/>
      <c r="B7" s="310"/>
      <c r="C7" s="80"/>
      <c r="D7" s="80"/>
      <c r="E7" s="80"/>
      <c r="F7" s="80"/>
      <c r="G7" s="80"/>
      <c r="H7" s="80"/>
      <c r="I7" s="80"/>
      <c r="J7" s="80"/>
      <c r="K7" s="80"/>
      <c r="L7" s="80"/>
      <c r="M7" s="80"/>
      <c r="N7" s="80"/>
      <c r="O7" s="80"/>
      <c r="P7" s="80"/>
      <c r="Q7" s="80"/>
      <c r="R7" s="80"/>
      <c r="S7" s="80"/>
      <c r="T7" s="80"/>
      <c r="U7" s="80"/>
      <c r="V7" s="80"/>
      <c r="W7" s="80"/>
      <c r="Y7" s="308"/>
      <c r="Z7" s="308"/>
      <c r="AA7" s="5"/>
      <c r="AB7" s="308"/>
      <c r="AC7" s="308"/>
    </row>
    <row r="8" spans="1:32" s="7" customFormat="1" x14ac:dyDescent="0.25">
      <c r="A8" s="142"/>
      <c r="B8" s="144" t="s">
        <v>328</v>
      </c>
      <c r="C8" s="80"/>
      <c r="D8" s="80"/>
      <c r="E8" s="80"/>
      <c r="F8" s="80"/>
      <c r="G8" s="80"/>
      <c r="H8" s="80"/>
      <c r="I8" s="80"/>
      <c r="J8" s="80"/>
      <c r="K8" s="80"/>
      <c r="L8" s="80"/>
      <c r="M8" s="80"/>
      <c r="N8" s="80"/>
      <c r="O8" s="80"/>
      <c r="P8" s="80"/>
      <c r="Q8" s="80"/>
      <c r="R8" s="80"/>
      <c r="S8" s="80"/>
      <c r="T8" s="80"/>
      <c r="U8" s="80"/>
      <c r="V8" s="80"/>
      <c r="W8" s="80"/>
      <c r="X8" s="307"/>
      <c r="Y8" s="308"/>
      <c r="Z8" s="308"/>
      <c r="AA8" s="5"/>
      <c r="AB8" s="308"/>
      <c r="AC8" s="308"/>
    </row>
    <row r="9" spans="1:32" s="7" customFormat="1" ht="13.95" customHeight="1" x14ac:dyDescent="0.25">
      <c r="A9" s="142"/>
      <c r="B9" s="311">
        <v>2000</v>
      </c>
      <c r="C9" s="184"/>
      <c r="D9" s="229">
        <v>4</v>
      </c>
      <c r="E9" s="252">
        <v>11.85</v>
      </c>
      <c r="F9" s="184"/>
      <c r="G9" s="231">
        <v>2</v>
      </c>
      <c r="H9" s="231">
        <v>11.04</v>
      </c>
      <c r="I9" s="231">
        <v>0</v>
      </c>
      <c r="J9" s="231">
        <v>0</v>
      </c>
      <c r="K9" s="231">
        <v>0</v>
      </c>
      <c r="L9" s="231">
        <v>0</v>
      </c>
      <c r="M9" s="231">
        <f t="shared" ref="M9:M27" si="0">SUM(G9+I9+K9)</f>
        <v>2</v>
      </c>
      <c r="N9" s="231">
        <f t="shared" ref="N9:N27" si="1">SUM(H9+J9+L9)</f>
        <v>11.04</v>
      </c>
      <c r="O9" s="184"/>
      <c r="P9" s="229">
        <v>0</v>
      </c>
      <c r="Q9" s="229">
        <v>0</v>
      </c>
      <c r="R9" s="228"/>
      <c r="S9" s="375"/>
      <c r="T9" s="375"/>
      <c r="U9" s="184"/>
      <c r="V9" s="230">
        <f>SUM(D9+M9+P9+S9)</f>
        <v>6</v>
      </c>
      <c r="W9" s="230">
        <f>SUM(E9+N9+Q9+T9)</f>
        <v>22.89</v>
      </c>
      <c r="X9" s="186"/>
      <c r="Y9" s="297">
        <v>6</v>
      </c>
      <c r="Z9" s="297">
        <v>22.89</v>
      </c>
      <c r="AA9" s="187"/>
      <c r="AB9" s="243">
        <f t="shared" ref="AB9:AB26" si="2">V9-Y9</f>
        <v>0</v>
      </c>
      <c r="AC9" s="309">
        <f t="shared" ref="AC9:AC26" si="3">W9-Z9</f>
        <v>0</v>
      </c>
    </row>
    <row r="10" spans="1:32" s="7" customFormat="1" ht="13.95" customHeight="1" x14ac:dyDescent="0.25">
      <c r="A10" s="142"/>
      <c r="B10" s="183">
        <v>2001</v>
      </c>
      <c r="C10" s="184"/>
      <c r="D10" s="185">
        <v>2</v>
      </c>
      <c r="E10" s="252">
        <v>5.25</v>
      </c>
      <c r="F10" s="184"/>
      <c r="G10" s="231">
        <v>0</v>
      </c>
      <c r="H10" s="231">
        <v>0</v>
      </c>
      <c r="I10" s="231">
        <v>0</v>
      </c>
      <c r="J10" s="231">
        <v>0</v>
      </c>
      <c r="K10" s="231">
        <v>0</v>
      </c>
      <c r="L10" s="231">
        <v>0</v>
      </c>
      <c r="M10" s="231">
        <f t="shared" si="0"/>
        <v>0</v>
      </c>
      <c r="N10" s="231">
        <f t="shared" si="1"/>
        <v>0</v>
      </c>
      <c r="O10" s="184"/>
      <c r="P10" s="185">
        <v>0</v>
      </c>
      <c r="Q10" s="185">
        <v>0</v>
      </c>
      <c r="R10" s="228"/>
      <c r="S10" s="375"/>
      <c r="T10" s="375"/>
      <c r="U10" s="184"/>
      <c r="V10" s="230">
        <f t="shared" ref="V10:V29" si="4">SUM(D10+M10+P10+S10)</f>
        <v>2</v>
      </c>
      <c r="W10" s="230">
        <f t="shared" ref="W10:W29" si="5">SUM(E10+N10+Q10+T10)</f>
        <v>5.25</v>
      </c>
      <c r="X10" s="186"/>
      <c r="Y10" s="297">
        <v>2</v>
      </c>
      <c r="Z10" s="297">
        <v>5.25</v>
      </c>
      <c r="AA10" s="187"/>
      <c r="AB10" s="243">
        <f t="shared" si="2"/>
        <v>0</v>
      </c>
      <c r="AC10" s="244">
        <f t="shared" si="3"/>
        <v>0</v>
      </c>
    </row>
    <row r="11" spans="1:32" s="7" customFormat="1" ht="13.95" customHeight="1" x14ac:dyDescent="0.25">
      <c r="A11" s="142"/>
      <c r="B11" s="183">
        <v>2002</v>
      </c>
      <c r="C11" s="184"/>
      <c r="D11" s="185">
        <v>25</v>
      </c>
      <c r="E11" s="252">
        <v>72.819999999999993</v>
      </c>
      <c r="F11" s="184"/>
      <c r="G11" s="231">
        <v>9</v>
      </c>
      <c r="H11" s="231">
        <v>324</v>
      </c>
      <c r="I11" s="231">
        <v>1</v>
      </c>
      <c r="J11" s="231">
        <v>262.14</v>
      </c>
      <c r="K11" s="231">
        <v>0</v>
      </c>
      <c r="L11" s="231">
        <v>0</v>
      </c>
      <c r="M11" s="231">
        <f t="shared" si="0"/>
        <v>10</v>
      </c>
      <c r="N11" s="231">
        <f t="shared" si="1"/>
        <v>586.14</v>
      </c>
      <c r="O11" s="184"/>
      <c r="P11" s="185">
        <v>0</v>
      </c>
      <c r="Q11" s="185">
        <v>0</v>
      </c>
      <c r="R11" s="228"/>
      <c r="S11" s="375"/>
      <c r="T11" s="375"/>
      <c r="U11" s="184"/>
      <c r="V11" s="230">
        <f t="shared" si="4"/>
        <v>35</v>
      </c>
      <c r="W11" s="230">
        <f t="shared" si="5"/>
        <v>658.96</v>
      </c>
      <c r="X11" s="186"/>
      <c r="Y11" s="297">
        <v>35</v>
      </c>
      <c r="Z11" s="297">
        <v>658.96</v>
      </c>
      <c r="AA11" s="187"/>
      <c r="AB11" s="243">
        <f t="shared" si="2"/>
        <v>0</v>
      </c>
      <c r="AC11" s="244">
        <f t="shared" si="3"/>
        <v>0</v>
      </c>
    </row>
    <row r="12" spans="1:32" s="7" customFormat="1" ht="13.95" customHeight="1" x14ac:dyDescent="0.25">
      <c r="A12" s="142"/>
      <c r="B12" s="206">
        <v>2003</v>
      </c>
      <c r="C12" s="207"/>
      <c r="D12" s="208">
        <v>64</v>
      </c>
      <c r="E12" s="253">
        <v>359.72199999999998</v>
      </c>
      <c r="F12" s="207"/>
      <c r="G12" s="231">
        <v>16</v>
      </c>
      <c r="H12" s="231">
        <v>193.1</v>
      </c>
      <c r="I12" s="231">
        <v>1</v>
      </c>
      <c r="J12" s="231">
        <v>479.8</v>
      </c>
      <c r="K12" s="231">
        <v>0</v>
      </c>
      <c r="L12" s="231">
        <v>0</v>
      </c>
      <c r="M12" s="231">
        <f t="shared" si="0"/>
        <v>17</v>
      </c>
      <c r="N12" s="231">
        <f t="shared" si="1"/>
        <v>672.9</v>
      </c>
      <c r="O12" s="184"/>
      <c r="P12" s="185">
        <v>0</v>
      </c>
      <c r="Q12" s="185">
        <v>0</v>
      </c>
      <c r="R12" s="228"/>
      <c r="S12" s="375"/>
      <c r="T12" s="375"/>
      <c r="U12" s="184"/>
      <c r="V12" s="230">
        <f t="shared" si="4"/>
        <v>81</v>
      </c>
      <c r="W12" s="230">
        <f t="shared" si="5"/>
        <v>1032.6219999999998</v>
      </c>
      <c r="X12" s="186"/>
      <c r="Y12" s="297">
        <v>81</v>
      </c>
      <c r="Z12" s="297">
        <v>1032.6219999999998</v>
      </c>
      <c r="AA12" s="187"/>
      <c r="AB12" s="243">
        <f t="shared" si="2"/>
        <v>0</v>
      </c>
      <c r="AC12" s="244">
        <f t="shared" si="3"/>
        <v>0</v>
      </c>
    </row>
    <row r="13" spans="1:32" s="7" customFormat="1" ht="13.95" customHeight="1" x14ac:dyDescent="0.25">
      <c r="A13" s="142"/>
      <c r="B13" s="183">
        <v>2004</v>
      </c>
      <c r="C13" s="184"/>
      <c r="D13" s="185">
        <v>250</v>
      </c>
      <c r="E13" s="252">
        <v>1510.6179999999999</v>
      </c>
      <c r="F13" s="184"/>
      <c r="G13" s="231">
        <v>42</v>
      </c>
      <c r="H13" s="231">
        <v>382.00599999999997</v>
      </c>
      <c r="I13" s="231">
        <v>2</v>
      </c>
      <c r="J13" s="231">
        <v>623.38499999999999</v>
      </c>
      <c r="K13" s="231">
        <v>0</v>
      </c>
      <c r="L13" s="231">
        <v>0</v>
      </c>
      <c r="M13" s="231">
        <f t="shared" si="0"/>
        <v>44</v>
      </c>
      <c r="N13" s="231">
        <f t="shared" si="1"/>
        <v>1005.391</v>
      </c>
      <c r="O13" s="184"/>
      <c r="P13" s="185">
        <v>0</v>
      </c>
      <c r="Q13" s="185">
        <v>0</v>
      </c>
      <c r="R13" s="228"/>
      <c r="S13" s="375"/>
      <c r="T13" s="375"/>
      <c r="U13" s="184"/>
      <c r="V13" s="230">
        <f t="shared" si="4"/>
        <v>294</v>
      </c>
      <c r="W13" s="230">
        <f t="shared" si="5"/>
        <v>2516.009</v>
      </c>
      <c r="X13" s="186"/>
      <c r="Y13" s="297">
        <v>294</v>
      </c>
      <c r="Z13" s="297">
        <v>2516.009</v>
      </c>
      <c r="AA13" s="187"/>
      <c r="AB13" s="243">
        <f t="shared" si="2"/>
        <v>0</v>
      </c>
      <c r="AC13" s="244">
        <f t="shared" si="3"/>
        <v>0</v>
      </c>
    </row>
    <row r="14" spans="1:32" s="209" customFormat="1" ht="13.95" customHeight="1" x14ac:dyDescent="0.25">
      <c r="A14" s="205"/>
      <c r="B14" s="206">
        <v>2005</v>
      </c>
      <c r="C14" s="207"/>
      <c r="D14" s="231">
        <v>624</v>
      </c>
      <c r="E14" s="253">
        <v>4616.8860000000004</v>
      </c>
      <c r="F14" s="207"/>
      <c r="G14" s="231">
        <v>78</v>
      </c>
      <c r="H14" s="231">
        <v>1029.883</v>
      </c>
      <c r="I14" s="231">
        <v>16</v>
      </c>
      <c r="J14" s="231">
        <v>3923.08</v>
      </c>
      <c r="K14" s="231">
        <v>0</v>
      </c>
      <c r="L14" s="231">
        <v>0</v>
      </c>
      <c r="M14" s="231">
        <f t="shared" si="0"/>
        <v>94</v>
      </c>
      <c r="N14" s="231">
        <f t="shared" si="1"/>
        <v>4952.9629999999997</v>
      </c>
      <c r="O14" s="207"/>
      <c r="P14" s="231">
        <v>0</v>
      </c>
      <c r="Q14" s="231">
        <v>0</v>
      </c>
      <c r="R14" s="207"/>
      <c r="S14" s="375"/>
      <c r="T14" s="375"/>
      <c r="U14" s="207"/>
      <c r="V14" s="230">
        <f t="shared" si="4"/>
        <v>718</v>
      </c>
      <c r="W14" s="230">
        <f t="shared" si="5"/>
        <v>9569.8490000000002</v>
      </c>
      <c r="X14" s="43"/>
      <c r="Y14" s="297">
        <v>718</v>
      </c>
      <c r="Z14" s="297">
        <v>9569.8490000000002</v>
      </c>
      <c r="AA14" s="187"/>
      <c r="AB14" s="245">
        <f t="shared" si="2"/>
        <v>0</v>
      </c>
      <c r="AC14" s="246">
        <f t="shared" si="3"/>
        <v>0</v>
      </c>
    </row>
    <row r="15" spans="1:32" s="7" customFormat="1" ht="13.95" customHeight="1" x14ac:dyDescent="0.25">
      <c r="A15" s="142"/>
      <c r="B15" s="206">
        <v>2006</v>
      </c>
      <c r="C15" s="207"/>
      <c r="D15" s="231">
        <v>739</v>
      </c>
      <c r="E15" s="253">
        <v>5276.7539999999999</v>
      </c>
      <c r="F15" s="207"/>
      <c r="G15" s="231">
        <v>105</v>
      </c>
      <c r="H15" s="231">
        <v>1881.529</v>
      </c>
      <c r="I15" s="231">
        <v>36</v>
      </c>
      <c r="J15" s="231">
        <v>11097.32</v>
      </c>
      <c r="K15" s="231">
        <v>0</v>
      </c>
      <c r="L15" s="231">
        <v>0</v>
      </c>
      <c r="M15" s="231">
        <f t="shared" si="0"/>
        <v>141</v>
      </c>
      <c r="N15" s="231">
        <f t="shared" si="1"/>
        <v>12978.849</v>
      </c>
      <c r="O15" s="207"/>
      <c r="P15" s="231">
        <v>0</v>
      </c>
      <c r="Q15" s="231">
        <v>0</v>
      </c>
      <c r="R15" s="207"/>
      <c r="S15" s="375"/>
      <c r="T15" s="375"/>
      <c r="U15" s="184"/>
      <c r="V15" s="230">
        <f t="shared" si="4"/>
        <v>880</v>
      </c>
      <c r="W15" s="230">
        <f t="shared" si="5"/>
        <v>18255.602999999999</v>
      </c>
      <c r="X15" s="186"/>
      <c r="Y15" s="297">
        <v>880</v>
      </c>
      <c r="Z15" s="297">
        <v>18255.602999999999</v>
      </c>
      <c r="AA15" s="187"/>
      <c r="AB15" s="243">
        <f t="shared" si="2"/>
        <v>0</v>
      </c>
      <c r="AC15" s="244">
        <f t="shared" si="3"/>
        <v>0</v>
      </c>
    </row>
    <row r="16" spans="1:32" s="7" customFormat="1" ht="13.95" customHeight="1" x14ac:dyDescent="0.25">
      <c r="A16" s="142"/>
      <c r="B16" s="183">
        <v>2007</v>
      </c>
      <c r="C16" s="184"/>
      <c r="D16" s="185">
        <v>522</v>
      </c>
      <c r="E16" s="252">
        <v>3787.471</v>
      </c>
      <c r="F16" s="184"/>
      <c r="G16" s="231">
        <v>94</v>
      </c>
      <c r="H16" s="231">
        <v>2113.4609999999998</v>
      </c>
      <c r="I16" s="231">
        <v>26</v>
      </c>
      <c r="J16" s="231">
        <v>8352.9079999999994</v>
      </c>
      <c r="K16" s="231">
        <v>0</v>
      </c>
      <c r="L16" s="231">
        <v>0</v>
      </c>
      <c r="M16" s="231">
        <f t="shared" si="0"/>
        <v>120</v>
      </c>
      <c r="N16" s="231">
        <f t="shared" si="1"/>
        <v>10466.368999999999</v>
      </c>
      <c r="O16" s="184"/>
      <c r="P16" s="185">
        <v>0</v>
      </c>
      <c r="Q16" s="185">
        <v>0</v>
      </c>
      <c r="R16" s="228"/>
      <c r="S16" s="375"/>
      <c r="T16" s="375"/>
      <c r="U16" s="184"/>
      <c r="V16" s="230">
        <f t="shared" si="4"/>
        <v>642</v>
      </c>
      <c r="W16" s="230">
        <f t="shared" si="5"/>
        <v>14253.839999999998</v>
      </c>
      <c r="X16" s="186"/>
      <c r="Y16" s="297">
        <v>642</v>
      </c>
      <c r="Z16" s="297">
        <v>14253.839999999998</v>
      </c>
      <c r="AA16" s="187"/>
      <c r="AB16" s="243">
        <f t="shared" si="2"/>
        <v>0</v>
      </c>
      <c r="AC16" s="244">
        <f t="shared" si="3"/>
        <v>0</v>
      </c>
    </row>
    <row r="17" spans="1:29" s="7" customFormat="1" ht="13.95" customHeight="1" x14ac:dyDescent="0.25">
      <c r="A17" s="142"/>
      <c r="B17" s="183">
        <v>2008</v>
      </c>
      <c r="C17" s="184"/>
      <c r="D17" s="185">
        <v>655</v>
      </c>
      <c r="E17" s="252">
        <v>4954.3649999999998</v>
      </c>
      <c r="F17" s="184"/>
      <c r="G17" s="231">
        <v>170</v>
      </c>
      <c r="H17" s="231">
        <v>3874.1970000000001</v>
      </c>
      <c r="I17" s="231">
        <v>44</v>
      </c>
      <c r="J17" s="231">
        <v>13247.054</v>
      </c>
      <c r="K17" s="231">
        <v>4</v>
      </c>
      <c r="L17" s="231">
        <v>6134.26</v>
      </c>
      <c r="M17" s="231">
        <f t="shared" si="0"/>
        <v>218</v>
      </c>
      <c r="N17" s="231">
        <f t="shared" si="1"/>
        <v>23255.510999999999</v>
      </c>
      <c r="O17" s="184"/>
      <c r="P17" s="185">
        <v>0</v>
      </c>
      <c r="Q17" s="185">
        <v>0</v>
      </c>
      <c r="R17" s="228"/>
      <c r="S17" s="375"/>
      <c r="T17" s="375"/>
      <c r="U17" s="184"/>
      <c r="V17" s="230">
        <f t="shared" si="4"/>
        <v>873</v>
      </c>
      <c r="W17" s="230">
        <f t="shared" si="5"/>
        <v>28209.875999999997</v>
      </c>
      <c r="X17" s="186"/>
      <c r="Y17" s="297">
        <v>873</v>
      </c>
      <c r="Z17" s="297">
        <v>28209.875999999997</v>
      </c>
      <c r="AA17" s="187"/>
      <c r="AB17" s="243">
        <f t="shared" si="2"/>
        <v>0</v>
      </c>
      <c r="AC17" s="244">
        <f t="shared" si="3"/>
        <v>0</v>
      </c>
    </row>
    <row r="18" spans="1:29" s="209" customFormat="1" ht="13.95" customHeight="1" x14ac:dyDescent="0.25">
      <c r="A18" s="205"/>
      <c r="B18" s="206">
        <v>2009</v>
      </c>
      <c r="C18" s="207"/>
      <c r="D18" s="208">
        <v>1057</v>
      </c>
      <c r="E18" s="253">
        <v>8007.9340000000002</v>
      </c>
      <c r="F18" s="207"/>
      <c r="G18" s="231">
        <v>242</v>
      </c>
      <c r="H18" s="231">
        <v>6797.9930000000004</v>
      </c>
      <c r="I18" s="231">
        <v>88</v>
      </c>
      <c r="J18" s="231">
        <v>24235.758000000002</v>
      </c>
      <c r="K18" s="231">
        <v>8</v>
      </c>
      <c r="L18" s="231">
        <v>14085.91</v>
      </c>
      <c r="M18" s="231">
        <f t="shared" si="0"/>
        <v>338</v>
      </c>
      <c r="N18" s="231">
        <f t="shared" si="1"/>
        <v>45119.661000000007</v>
      </c>
      <c r="O18" s="207"/>
      <c r="P18" s="208">
        <v>5</v>
      </c>
      <c r="Q18" s="208">
        <v>3370.56</v>
      </c>
      <c r="R18" s="207"/>
      <c r="S18" s="375"/>
      <c r="T18" s="375"/>
      <c r="U18" s="207"/>
      <c r="V18" s="230">
        <f t="shared" si="4"/>
        <v>1400</v>
      </c>
      <c r="W18" s="230">
        <f t="shared" si="5"/>
        <v>56498.155000000006</v>
      </c>
      <c r="X18" s="43"/>
      <c r="Y18" s="297">
        <v>1400</v>
      </c>
      <c r="Z18" s="297">
        <v>56498.155000000006</v>
      </c>
      <c r="AA18" s="187"/>
      <c r="AB18" s="245">
        <f t="shared" si="2"/>
        <v>0</v>
      </c>
      <c r="AC18" s="246">
        <f t="shared" si="3"/>
        <v>0</v>
      </c>
    </row>
    <row r="19" spans="1:29" s="7" customFormat="1" ht="13.95" customHeight="1" x14ac:dyDescent="0.25">
      <c r="A19" s="142"/>
      <c r="B19" s="183">
        <v>2010</v>
      </c>
      <c r="C19" s="184"/>
      <c r="D19" s="185">
        <v>2132</v>
      </c>
      <c r="E19" s="252">
        <v>16456.762999999999</v>
      </c>
      <c r="F19" s="184"/>
      <c r="G19" s="231">
        <v>379</v>
      </c>
      <c r="H19" s="231">
        <v>12718.866</v>
      </c>
      <c r="I19" s="231">
        <v>154</v>
      </c>
      <c r="J19" s="231">
        <v>45624.902000000002</v>
      </c>
      <c r="K19" s="231">
        <v>12</v>
      </c>
      <c r="L19" s="231">
        <v>20986.6</v>
      </c>
      <c r="M19" s="231">
        <f t="shared" si="0"/>
        <v>545</v>
      </c>
      <c r="N19" s="231">
        <f t="shared" si="1"/>
        <v>79330.368000000002</v>
      </c>
      <c r="O19" s="184"/>
      <c r="P19" s="185">
        <v>19</v>
      </c>
      <c r="Q19" s="185">
        <v>25187.34</v>
      </c>
      <c r="R19" s="228"/>
      <c r="S19" s="375"/>
      <c r="T19" s="375"/>
      <c r="U19" s="184"/>
      <c r="V19" s="230">
        <f t="shared" si="4"/>
        <v>2696</v>
      </c>
      <c r="W19" s="230">
        <f t="shared" si="5"/>
        <v>120974.47099999999</v>
      </c>
      <c r="X19" s="186"/>
      <c r="Y19" s="297">
        <v>2696</v>
      </c>
      <c r="Z19" s="297">
        <v>120974.47099999999</v>
      </c>
      <c r="AA19" s="187"/>
      <c r="AB19" s="243">
        <f t="shared" si="2"/>
        <v>0</v>
      </c>
      <c r="AC19" s="244">
        <f t="shared" si="3"/>
        <v>0</v>
      </c>
    </row>
    <row r="20" spans="1:29" s="7" customFormat="1" ht="13.95" customHeight="1" x14ac:dyDescent="0.25">
      <c r="A20" s="142"/>
      <c r="B20" s="206">
        <v>2011</v>
      </c>
      <c r="C20" s="207"/>
      <c r="D20" s="231">
        <v>5094</v>
      </c>
      <c r="E20" s="253">
        <v>40502.870000000003</v>
      </c>
      <c r="F20" s="207"/>
      <c r="G20" s="231">
        <v>826</v>
      </c>
      <c r="H20" s="231">
        <v>26579.010999999999</v>
      </c>
      <c r="I20" s="231">
        <v>442</v>
      </c>
      <c r="J20" s="231">
        <v>135561.99</v>
      </c>
      <c r="K20" s="231">
        <v>50</v>
      </c>
      <c r="L20" s="231">
        <v>106495.59299999999</v>
      </c>
      <c r="M20" s="231">
        <f t="shared" si="0"/>
        <v>1318</v>
      </c>
      <c r="N20" s="231">
        <f t="shared" si="1"/>
        <v>268636.59399999998</v>
      </c>
      <c r="O20" s="207"/>
      <c r="P20" s="231">
        <v>51</v>
      </c>
      <c r="Q20" s="231">
        <v>137618.951</v>
      </c>
      <c r="R20" s="207"/>
      <c r="S20" s="375"/>
      <c r="T20" s="375"/>
      <c r="U20" s="207"/>
      <c r="V20" s="230">
        <f t="shared" si="4"/>
        <v>6463</v>
      </c>
      <c r="W20" s="230">
        <f t="shared" si="5"/>
        <v>446758.41499999998</v>
      </c>
      <c r="X20" s="43"/>
      <c r="Y20" s="297">
        <v>6463</v>
      </c>
      <c r="Z20" s="297">
        <v>446758.41499999998</v>
      </c>
      <c r="AA20" s="187"/>
      <c r="AB20" s="245">
        <f t="shared" si="2"/>
        <v>0</v>
      </c>
      <c r="AC20" s="246">
        <f t="shared" si="3"/>
        <v>0</v>
      </c>
    </row>
    <row r="21" spans="1:29" s="7" customFormat="1" ht="13.95" customHeight="1" x14ac:dyDescent="0.25">
      <c r="A21" s="142">
        <v>41640</v>
      </c>
      <c r="B21" s="183">
        <v>2012</v>
      </c>
      <c r="C21" s="184"/>
      <c r="D21" s="229">
        <v>5287</v>
      </c>
      <c r="E21" s="252">
        <v>42078.336000000003</v>
      </c>
      <c r="F21" s="228"/>
      <c r="G21" s="231">
        <v>639</v>
      </c>
      <c r="H21" s="231">
        <v>22885.776999999998</v>
      </c>
      <c r="I21" s="231">
        <v>425</v>
      </c>
      <c r="J21" s="231">
        <v>123615.47199999999</v>
      </c>
      <c r="K21" s="231">
        <v>47</v>
      </c>
      <c r="L21" s="231">
        <v>87882.441000000006</v>
      </c>
      <c r="M21" s="231">
        <f t="shared" si="0"/>
        <v>1111</v>
      </c>
      <c r="N21" s="231">
        <f t="shared" si="1"/>
        <v>234383.69</v>
      </c>
      <c r="O21" s="228"/>
      <c r="P21" s="229">
        <v>23</v>
      </c>
      <c r="Q21" s="229">
        <v>56793.803999999996</v>
      </c>
      <c r="R21" s="228"/>
      <c r="S21" s="375"/>
      <c r="T21" s="375"/>
      <c r="U21" s="184"/>
      <c r="V21" s="230">
        <f t="shared" si="4"/>
        <v>6421</v>
      </c>
      <c r="W21" s="230">
        <f t="shared" si="5"/>
        <v>333255.83</v>
      </c>
      <c r="X21" s="186"/>
      <c r="Y21" s="297">
        <v>6421</v>
      </c>
      <c r="Z21" s="297">
        <v>333255.83</v>
      </c>
      <c r="AA21" s="187"/>
      <c r="AB21" s="243">
        <f t="shared" si="2"/>
        <v>0</v>
      </c>
      <c r="AC21" s="244">
        <f t="shared" si="3"/>
        <v>0</v>
      </c>
    </row>
    <row r="22" spans="1:29" s="21" customFormat="1" ht="14.4" customHeight="1" x14ac:dyDescent="0.3">
      <c r="A22" s="141"/>
      <c r="B22" s="183">
        <v>2013</v>
      </c>
      <c r="C22" s="184"/>
      <c r="D22" s="229">
        <v>5946</v>
      </c>
      <c r="E22" s="252">
        <v>46545.186000000002</v>
      </c>
      <c r="F22" s="228"/>
      <c r="G22" s="231">
        <v>281</v>
      </c>
      <c r="H22" s="231">
        <v>11453.664000000001</v>
      </c>
      <c r="I22" s="231">
        <v>233</v>
      </c>
      <c r="J22" s="231">
        <v>74992.531000000003</v>
      </c>
      <c r="K22" s="231">
        <v>26</v>
      </c>
      <c r="L22" s="231">
        <v>64412.160000000003</v>
      </c>
      <c r="M22" s="231">
        <f t="shared" si="0"/>
        <v>540</v>
      </c>
      <c r="N22" s="231">
        <f t="shared" si="1"/>
        <v>150858.35500000001</v>
      </c>
      <c r="O22" s="228"/>
      <c r="P22" s="229">
        <v>18</v>
      </c>
      <c r="Q22" s="229">
        <v>23162.1</v>
      </c>
      <c r="R22" s="228"/>
      <c r="S22" s="375"/>
      <c r="T22" s="375"/>
      <c r="U22" s="184"/>
      <c r="V22" s="230">
        <f t="shared" si="4"/>
        <v>6504</v>
      </c>
      <c r="W22" s="230">
        <f t="shared" si="5"/>
        <v>220565.64100000003</v>
      </c>
      <c r="X22" s="188"/>
      <c r="Y22" s="297">
        <v>6504</v>
      </c>
      <c r="Z22" s="297">
        <v>220565.64100000003</v>
      </c>
      <c r="AA22" s="187"/>
      <c r="AB22" s="243">
        <f t="shared" si="2"/>
        <v>0</v>
      </c>
      <c r="AC22" s="244">
        <f t="shared" si="3"/>
        <v>0</v>
      </c>
    </row>
    <row r="23" spans="1:29" s="21" customFormat="1" ht="14.4" x14ac:dyDescent="0.3">
      <c r="A23" s="141"/>
      <c r="B23" s="183">
        <v>2014</v>
      </c>
      <c r="C23" s="184"/>
      <c r="D23" s="229">
        <v>6824</v>
      </c>
      <c r="E23" s="252">
        <v>54720.124000000003</v>
      </c>
      <c r="F23" s="228"/>
      <c r="G23" s="231">
        <v>117</v>
      </c>
      <c r="H23" s="231">
        <v>4343.174</v>
      </c>
      <c r="I23" s="231">
        <v>104</v>
      </c>
      <c r="J23" s="231">
        <v>36123.718000000001</v>
      </c>
      <c r="K23" s="231">
        <v>10</v>
      </c>
      <c r="L23" s="231">
        <v>45163.02</v>
      </c>
      <c r="M23" s="231">
        <f t="shared" si="0"/>
        <v>231</v>
      </c>
      <c r="N23" s="231">
        <f t="shared" si="1"/>
        <v>85629.911999999997</v>
      </c>
      <c r="O23" s="228"/>
      <c r="P23" s="229">
        <v>8</v>
      </c>
      <c r="Q23" s="229">
        <v>63370.64</v>
      </c>
      <c r="R23" s="228"/>
      <c r="S23" s="375"/>
      <c r="T23" s="375"/>
      <c r="U23" s="184"/>
      <c r="V23" s="230">
        <f t="shared" si="4"/>
        <v>7063</v>
      </c>
      <c r="W23" s="230">
        <f t="shared" si="5"/>
        <v>203720.67599999998</v>
      </c>
      <c r="X23" s="188"/>
      <c r="Y23" s="297">
        <v>7062</v>
      </c>
      <c r="Z23" s="297">
        <v>203715.77600000001</v>
      </c>
      <c r="AA23" s="187"/>
      <c r="AB23" s="243">
        <f t="shared" si="2"/>
        <v>1</v>
      </c>
      <c r="AC23" s="244">
        <f t="shared" si="3"/>
        <v>4.8999999999650754</v>
      </c>
    </row>
    <row r="24" spans="1:29" s="7" customFormat="1" ht="14.4" x14ac:dyDescent="0.25">
      <c r="A24" s="142">
        <v>42005</v>
      </c>
      <c r="B24" s="183">
        <v>2015</v>
      </c>
      <c r="C24" s="198"/>
      <c r="D24" s="227">
        <v>12886</v>
      </c>
      <c r="E24" s="254">
        <v>101916.82</v>
      </c>
      <c r="F24" s="198"/>
      <c r="G24" s="233">
        <v>110</v>
      </c>
      <c r="H24" s="232">
        <v>3689.21</v>
      </c>
      <c r="I24" s="233">
        <v>86</v>
      </c>
      <c r="J24" s="232">
        <v>27254.1</v>
      </c>
      <c r="K24" s="233">
        <v>7</v>
      </c>
      <c r="L24" s="232">
        <v>21629.63</v>
      </c>
      <c r="M24" s="231">
        <f t="shared" si="0"/>
        <v>203</v>
      </c>
      <c r="N24" s="231">
        <f t="shared" si="1"/>
        <v>52572.94</v>
      </c>
      <c r="O24" s="198"/>
      <c r="P24" s="233">
        <v>8</v>
      </c>
      <c r="Q24" s="232">
        <v>41683.64</v>
      </c>
      <c r="R24" s="198"/>
      <c r="S24" s="375"/>
      <c r="T24" s="375"/>
      <c r="U24" s="198"/>
      <c r="V24" s="230">
        <f t="shared" si="4"/>
        <v>13097</v>
      </c>
      <c r="W24" s="230">
        <f t="shared" si="5"/>
        <v>196173.40000000002</v>
      </c>
      <c r="X24" s="186"/>
      <c r="Y24" s="298">
        <v>13096</v>
      </c>
      <c r="Z24" s="298">
        <v>196167.53000000003</v>
      </c>
      <c r="AA24" s="187"/>
      <c r="AB24" s="243">
        <f t="shared" si="2"/>
        <v>1</v>
      </c>
      <c r="AC24" s="244">
        <f t="shared" si="3"/>
        <v>5.8699999999953434</v>
      </c>
    </row>
    <row r="25" spans="1:29" s="7" customFormat="1" ht="14.4" x14ac:dyDescent="0.25">
      <c r="A25" s="142">
        <v>42370</v>
      </c>
      <c r="B25" s="206">
        <v>2016</v>
      </c>
      <c r="C25" s="198"/>
      <c r="D25" s="227">
        <v>21911</v>
      </c>
      <c r="E25" s="254">
        <v>180266.5</v>
      </c>
      <c r="F25" s="198"/>
      <c r="G25" s="233">
        <v>211</v>
      </c>
      <c r="H25" s="232">
        <v>6519.27</v>
      </c>
      <c r="I25" s="233">
        <v>123</v>
      </c>
      <c r="J25" s="232">
        <v>42752.5</v>
      </c>
      <c r="K25" s="233">
        <v>18</v>
      </c>
      <c r="L25" s="232">
        <v>42479.69</v>
      </c>
      <c r="M25" s="231">
        <f t="shared" si="0"/>
        <v>352</v>
      </c>
      <c r="N25" s="231">
        <f t="shared" si="1"/>
        <v>91751.46</v>
      </c>
      <c r="O25" s="198"/>
      <c r="P25" s="233">
        <v>22</v>
      </c>
      <c r="Q25" s="232">
        <v>136223.31</v>
      </c>
      <c r="R25" s="198"/>
      <c r="S25" s="375"/>
      <c r="T25" s="375"/>
      <c r="U25" s="198"/>
      <c r="V25" s="230">
        <f t="shared" si="4"/>
        <v>22285</v>
      </c>
      <c r="W25" s="230">
        <f t="shared" si="5"/>
        <v>408241.27</v>
      </c>
      <c r="X25" s="186"/>
      <c r="Y25" s="297">
        <v>22283</v>
      </c>
      <c r="Z25" s="297">
        <v>408227.23</v>
      </c>
      <c r="AA25" s="187"/>
      <c r="AB25" s="243">
        <f t="shared" si="2"/>
        <v>2</v>
      </c>
      <c r="AC25" s="244">
        <f t="shared" si="3"/>
        <v>14.040000000037253</v>
      </c>
    </row>
    <row r="26" spans="1:29" s="7" customFormat="1" ht="14.4" x14ac:dyDescent="0.25">
      <c r="A26" s="142">
        <v>42736</v>
      </c>
      <c r="B26" s="183">
        <v>2017</v>
      </c>
      <c r="C26" s="198"/>
      <c r="D26" s="227">
        <v>18561</v>
      </c>
      <c r="E26" s="254">
        <v>159031.505</v>
      </c>
      <c r="F26" s="198"/>
      <c r="G26" s="233">
        <v>282</v>
      </c>
      <c r="H26" s="232">
        <v>9749.65</v>
      </c>
      <c r="I26" s="233">
        <v>174</v>
      </c>
      <c r="J26" s="232">
        <v>65123.59</v>
      </c>
      <c r="K26" s="233">
        <v>22</v>
      </c>
      <c r="L26" s="232">
        <v>57718.49</v>
      </c>
      <c r="M26" s="231">
        <f t="shared" si="0"/>
        <v>478</v>
      </c>
      <c r="N26" s="231">
        <f t="shared" si="1"/>
        <v>132591.72999999998</v>
      </c>
      <c r="O26" s="198"/>
      <c r="P26" s="233">
        <v>8</v>
      </c>
      <c r="Q26" s="232">
        <v>60129.63</v>
      </c>
      <c r="R26" s="198"/>
      <c r="S26" s="375"/>
      <c r="T26" s="375"/>
      <c r="U26" s="198"/>
      <c r="V26" s="230">
        <f t="shared" si="4"/>
        <v>19047</v>
      </c>
      <c r="W26" s="230">
        <f t="shared" si="5"/>
        <v>351752.86499999999</v>
      </c>
      <c r="X26" s="186"/>
      <c r="Y26" s="297">
        <v>19045</v>
      </c>
      <c r="Z26" s="297">
        <v>351741.26500000001</v>
      </c>
      <c r="AA26" s="187"/>
      <c r="AB26" s="243">
        <f t="shared" si="2"/>
        <v>2</v>
      </c>
      <c r="AC26" s="244">
        <f t="shared" si="3"/>
        <v>11.599999999976717</v>
      </c>
    </row>
    <row r="27" spans="1:29" s="7" customFormat="1" ht="14.4" x14ac:dyDescent="0.25">
      <c r="A27" s="142">
        <v>42736</v>
      </c>
      <c r="B27" s="183">
        <v>2018</v>
      </c>
      <c r="C27" s="198"/>
      <c r="D27" s="227">
        <v>17185</v>
      </c>
      <c r="E27" s="254">
        <v>149481.94</v>
      </c>
      <c r="F27" s="198"/>
      <c r="G27" s="233">
        <v>329</v>
      </c>
      <c r="H27" s="232">
        <v>10830.27</v>
      </c>
      <c r="I27" s="233">
        <v>203</v>
      </c>
      <c r="J27" s="232">
        <v>70258.75</v>
      </c>
      <c r="K27" s="233">
        <v>26</v>
      </c>
      <c r="L27" s="232">
        <v>56308.67</v>
      </c>
      <c r="M27" s="231">
        <f t="shared" si="0"/>
        <v>558</v>
      </c>
      <c r="N27" s="231">
        <f t="shared" si="1"/>
        <v>137397.69</v>
      </c>
      <c r="O27" s="198"/>
      <c r="P27" s="233">
        <v>4</v>
      </c>
      <c r="Q27" s="232">
        <v>43687.12</v>
      </c>
      <c r="R27" s="198"/>
      <c r="S27" s="375"/>
      <c r="T27" s="375"/>
      <c r="U27" s="198"/>
      <c r="V27" s="230">
        <f t="shared" si="4"/>
        <v>17747</v>
      </c>
      <c r="W27" s="230">
        <f t="shared" si="5"/>
        <v>330566.75</v>
      </c>
      <c r="X27" s="186"/>
      <c r="Y27" s="297">
        <v>17745</v>
      </c>
      <c r="Z27" s="297">
        <v>330554.19</v>
      </c>
      <c r="AA27" s="187"/>
      <c r="AB27" s="243">
        <f t="shared" ref="AB27" si="6">V27-Y27</f>
        <v>2</v>
      </c>
      <c r="AC27" s="244">
        <f t="shared" ref="AC27" si="7">W27-Z27</f>
        <v>12.559999999997672</v>
      </c>
    </row>
    <row r="28" spans="1:29" s="7" customFormat="1" ht="14.4" x14ac:dyDescent="0.25">
      <c r="A28" s="142">
        <v>42736</v>
      </c>
      <c r="B28" s="457">
        <v>2019</v>
      </c>
      <c r="C28" s="455"/>
      <c r="D28" s="460">
        <v>15893</v>
      </c>
      <c r="E28" s="461">
        <v>144428.15</v>
      </c>
      <c r="F28" s="198"/>
      <c r="G28" s="233">
        <v>334</v>
      </c>
      <c r="H28" s="254">
        <v>11302.8</v>
      </c>
      <c r="I28" s="233">
        <v>213</v>
      </c>
      <c r="J28" s="254">
        <v>79560.59</v>
      </c>
      <c r="K28" s="233">
        <v>40</v>
      </c>
      <c r="L28" s="254">
        <v>137163.85</v>
      </c>
      <c r="M28" s="231">
        <f t="shared" ref="M28" si="8">SUM(G28+I28+K28)</f>
        <v>587</v>
      </c>
      <c r="N28" s="231">
        <f t="shared" ref="N28" si="9">SUM(H28+J28+L28)</f>
        <v>228027.24</v>
      </c>
      <c r="O28" s="198"/>
      <c r="P28" s="233">
        <v>7</v>
      </c>
      <c r="Q28" s="254">
        <v>77950.13</v>
      </c>
      <c r="R28" s="198"/>
      <c r="S28" s="375"/>
      <c r="T28" s="375"/>
      <c r="U28" s="198"/>
      <c r="V28" s="230">
        <f t="shared" si="4"/>
        <v>16487</v>
      </c>
      <c r="W28" s="230">
        <f t="shared" si="5"/>
        <v>450405.52</v>
      </c>
      <c r="X28" s="186"/>
      <c r="Y28" s="297">
        <v>16462</v>
      </c>
      <c r="Z28" s="297">
        <v>450229.22</v>
      </c>
      <c r="AA28" s="187"/>
      <c r="AB28" s="243">
        <f t="shared" ref="AB28" si="10">V28-Y28</f>
        <v>25</v>
      </c>
      <c r="AC28" s="244">
        <f t="shared" ref="AC28" si="11">W28-Z28</f>
        <v>176.30000000004657</v>
      </c>
    </row>
    <row r="29" spans="1:29" s="7" customFormat="1" ht="14.4" x14ac:dyDescent="0.25">
      <c r="A29" s="142">
        <v>42736</v>
      </c>
      <c r="B29" s="183">
        <v>2020</v>
      </c>
      <c r="C29" s="198"/>
      <c r="D29" s="227">
        <v>5933</v>
      </c>
      <c r="E29" s="254">
        <v>54266.53</v>
      </c>
      <c r="F29" s="198"/>
      <c r="G29" s="233">
        <v>115</v>
      </c>
      <c r="H29" s="254">
        <v>3563.52</v>
      </c>
      <c r="I29" s="233">
        <v>50</v>
      </c>
      <c r="J29" s="254">
        <v>16328.23</v>
      </c>
      <c r="K29" s="233">
        <v>5</v>
      </c>
      <c r="L29" s="254">
        <v>15008.63</v>
      </c>
      <c r="M29" s="231">
        <f t="shared" ref="M29" si="12">SUM(G29+I29+K29)</f>
        <v>170</v>
      </c>
      <c r="N29" s="231">
        <f t="shared" ref="N29" si="13">SUM(H29+J29+L29)</f>
        <v>34900.379999999997</v>
      </c>
      <c r="O29" s="198"/>
      <c r="P29" s="233">
        <v>5</v>
      </c>
      <c r="Q29" s="254">
        <v>42217.8</v>
      </c>
      <c r="R29" s="198"/>
      <c r="S29" s="375"/>
      <c r="T29" s="375"/>
      <c r="U29" s="198"/>
      <c r="V29" s="230">
        <f t="shared" si="4"/>
        <v>6108</v>
      </c>
      <c r="W29" s="230">
        <f t="shared" si="5"/>
        <v>131384.71000000002</v>
      </c>
      <c r="X29" s="186"/>
      <c r="Y29" s="296">
        <v>5836</v>
      </c>
      <c r="Z29" s="296">
        <v>128240.6</v>
      </c>
      <c r="AA29" s="187"/>
      <c r="AB29" s="243">
        <f t="shared" ref="AB29" si="14">V29-Y29</f>
        <v>272</v>
      </c>
      <c r="AC29" s="244">
        <f t="shared" ref="AC29" si="15">W29-Z29</f>
        <v>3144.1100000000151</v>
      </c>
    </row>
    <row r="30" spans="1:29" s="209" customFormat="1" ht="3.6" customHeight="1" x14ac:dyDescent="0.25">
      <c r="A30" s="205"/>
      <c r="B30" s="310"/>
      <c r="C30" s="80"/>
      <c r="D30" s="80"/>
      <c r="E30" s="80"/>
      <c r="F30" s="80"/>
      <c r="G30" s="80"/>
      <c r="H30" s="80"/>
      <c r="I30" s="80"/>
      <c r="J30" s="80"/>
      <c r="K30" s="80"/>
      <c r="L30" s="80"/>
      <c r="M30" s="80"/>
      <c r="N30" s="80"/>
      <c r="O30" s="80"/>
      <c r="P30" s="80"/>
      <c r="Q30" s="80"/>
      <c r="R30" s="80"/>
      <c r="S30" s="80"/>
      <c r="T30" s="80"/>
      <c r="U30" s="80"/>
      <c r="V30" s="80"/>
      <c r="W30" s="80"/>
      <c r="Y30" s="308"/>
      <c r="Z30" s="308"/>
      <c r="AA30" s="5"/>
      <c r="AB30" s="308"/>
      <c r="AC30" s="308"/>
    </row>
    <row r="31" spans="1:29" s="4" customFormat="1" ht="14.4" customHeight="1" x14ac:dyDescent="0.25">
      <c r="A31" s="143"/>
      <c r="B31" s="312" t="s">
        <v>329</v>
      </c>
      <c r="C31" s="195"/>
      <c r="D31" s="196">
        <f>SUM(D9:D29)</f>
        <v>121594</v>
      </c>
      <c r="E31" s="251">
        <f>SUM(E9:E29)</f>
        <v>1018298.394</v>
      </c>
      <c r="F31" s="195"/>
      <c r="G31" s="197">
        <f t="shared" ref="G31:N31" si="16">SUM(G9:G29)</f>
        <v>4381</v>
      </c>
      <c r="H31" s="197">
        <f t="shared" si="16"/>
        <v>140242.421</v>
      </c>
      <c r="I31" s="197">
        <f t="shared" si="16"/>
        <v>2421</v>
      </c>
      <c r="J31" s="197">
        <f t="shared" si="16"/>
        <v>779417.81799999997</v>
      </c>
      <c r="K31" s="197">
        <f t="shared" si="16"/>
        <v>275</v>
      </c>
      <c r="L31" s="197">
        <f t="shared" si="16"/>
        <v>675468.94400000002</v>
      </c>
      <c r="M31" s="196">
        <f t="shared" si="16"/>
        <v>7077</v>
      </c>
      <c r="N31" s="251">
        <f t="shared" si="16"/>
        <v>1595129.1829999997</v>
      </c>
      <c r="O31" s="195"/>
      <c r="P31" s="251">
        <f>SUM(P9:P29)</f>
        <v>178</v>
      </c>
      <c r="Q31" s="251">
        <f>SUM(Q9:Q29)</f>
        <v>711395.02500000002</v>
      </c>
      <c r="R31" s="195"/>
      <c r="S31" s="376"/>
      <c r="T31" s="376"/>
      <c r="U31" s="195"/>
      <c r="V31" s="194">
        <f>SUM(V9:V29)</f>
        <v>128849</v>
      </c>
      <c r="W31" s="194">
        <f>SUM(W9:W29)</f>
        <v>3324822.6020000004</v>
      </c>
      <c r="X31" s="189"/>
      <c r="Y31" s="299">
        <f>SUM(Y9:Y29)</f>
        <v>128544</v>
      </c>
      <c r="Z31" s="300">
        <f>SUM(Z9:Z29)</f>
        <v>3321453.2220000005</v>
      </c>
      <c r="AA31" s="187"/>
      <c r="AB31" s="193">
        <f>SUM(AB9:AB29)</f>
        <v>305</v>
      </c>
      <c r="AC31" s="263">
        <f>SUM(AC9:AC29)</f>
        <v>3369.3800000000338</v>
      </c>
    </row>
    <row r="32" spans="1:29" s="209" customFormat="1" ht="14.4" customHeight="1" x14ac:dyDescent="0.25">
      <c r="A32" s="205"/>
      <c r="B32" s="310"/>
      <c r="C32" s="80"/>
      <c r="D32" s="80"/>
      <c r="E32" s="490"/>
      <c r="F32" s="80"/>
      <c r="G32" s="490"/>
      <c r="H32" s="80"/>
      <c r="I32" s="80"/>
      <c r="J32" s="80"/>
      <c r="K32" s="80"/>
      <c r="L32" s="80"/>
      <c r="M32" s="80"/>
      <c r="N32" s="80"/>
      <c r="O32" s="80"/>
      <c r="P32" s="80"/>
      <c r="Q32" s="80"/>
      <c r="R32" s="80"/>
      <c r="S32" s="80"/>
      <c r="T32" s="80"/>
      <c r="U32" s="80"/>
      <c r="V32" s="80"/>
      <c r="W32" s="80"/>
      <c r="Y32" s="308"/>
      <c r="Z32" s="308"/>
      <c r="AA32" s="5"/>
      <c r="AB32" s="308"/>
      <c r="AC32" s="308"/>
    </row>
    <row r="33" spans="1:29" s="7" customFormat="1" x14ac:dyDescent="0.25">
      <c r="A33" s="142"/>
      <c r="B33" s="340" t="s">
        <v>330</v>
      </c>
      <c r="C33" s="80"/>
      <c r="D33" s="80"/>
      <c r="E33" s="485"/>
      <c r="F33" s="80"/>
      <c r="G33" s="80"/>
      <c r="H33" s="80"/>
      <c r="I33" s="80"/>
      <c r="J33" s="80"/>
      <c r="K33" s="80"/>
      <c r="L33" s="80"/>
      <c r="M33" s="80"/>
      <c r="N33" s="80"/>
      <c r="O33" s="80"/>
      <c r="P33" s="80"/>
      <c r="Q33" s="80"/>
      <c r="R33" s="80"/>
      <c r="S33" s="80"/>
      <c r="T33" s="80"/>
      <c r="U33" s="80"/>
      <c r="V33" s="80"/>
      <c r="W33" s="80"/>
      <c r="X33" s="307"/>
      <c r="Y33" s="308"/>
      <c r="Z33" s="308"/>
      <c r="AA33" s="5"/>
      <c r="AB33" s="308"/>
      <c r="AC33" s="308"/>
    </row>
    <row r="34" spans="1:29" s="7" customFormat="1" ht="13.95" customHeight="1" x14ac:dyDescent="0.25">
      <c r="A34" s="142"/>
      <c r="B34" s="314">
        <v>2020</v>
      </c>
      <c r="C34" s="228"/>
      <c r="D34" s="469">
        <v>217</v>
      </c>
      <c r="E34" s="469">
        <v>1987.9299999999998</v>
      </c>
      <c r="F34" s="452"/>
      <c r="G34" s="469">
        <v>7</v>
      </c>
      <c r="H34" s="469">
        <v>114</v>
      </c>
      <c r="I34" s="469">
        <v>9</v>
      </c>
      <c r="J34" s="469">
        <v>5166.6899999999996</v>
      </c>
      <c r="K34" s="469">
        <v>1</v>
      </c>
      <c r="L34" s="469">
        <v>1270.08</v>
      </c>
      <c r="M34" s="458">
        <f t="shared" ref="M34" si="17">SUM(G34+I34+K34)</f>
        <v>17</v>
      </c>
      <c r="N34" s="458">
        <f t="shared" ref="N34" si="18">SUM(H34+J34+L34)</f>
        <v>6550.7699999999995</v>
      </c>
      <c r="O34" s="452"/>
      <c r="P34" s="453">
        <v>0</v>
      </c>
      <c r="Q34" s="453">
        <v>0</v>
      </c>
      <c r="R34" s="452"/>
      <c r="S34" s="453">
        <v>0</v>
      </c>
      <c r="T34" s="453">
        <v>0</v>
      </c>
      <c r="U34" s="452"/>
      <c r="V34" s="470">
        <f>SUM(D34+M34+P34+S34)</f>
        <v>234</v>
      </c>
      <c r="W34" s="470">
        <f>SUM(E34+N34+Q34+T34)</f>
        <v>8538.6999999999989</v>
      </c>
      <c r="X34" s="466"/>
      <c r="Y34" s="470">
        <v>0</v>
      </c>
      <c r="Z34" s="470">
        <v>0</v>
      </c>
      <c r="AA34" s="471"/>
      <c r="AB34" s="462">
        <f t="shared" ref="AB34" si="19">V34-Y34</f>
        <v>234</v>
      </c>
      <c r="AC34" s="309">
        <f t="shared" ref="AC34" si="20">W34-Z34</f>
        <v>8538.6999999999989</v>
      </c>
    </row>
    <row r="35" spans="1:29" s="209" customFormat="1" ht="3.6" customHeight="1" x14ac:dyDescent="0.25">
      <c r="A35" s="205"/>
      <c r="B35" s="310"/>
      <c r="C35" s="80"/>
      <c r="D35" s="80"/>
      <c r="E35" s="80"/>
      <c r="F35" s="80"/>
      <c r="G35" s="80"/>
      <c r="H35" s="80"/>
      <c r="I35" s="80"/>
      <c r="J35" s="80"/>
      <c r="K35" s="80"/>
      <c r="L35" s="80"/>
      <c r="M35" s="80"/>
      <c r="N35" s="80"/>
      <c r="O35" s="80"/>
      <c r="P35" s="80"/>
      <c r="Q35" s="80"/>
      <c r="R35" s="80"/>
      <c r="S35" s="80"/>
      <c r="T35" s="80"/>
      <c r="U35" s="80"/>
      <c r="V35" s="80"/>
      <c r="W35" s="80"/>
      <c r="Y35" s="308"/>
      <c r="Z35" s="308"/>
      <c r="AA35" s="5"/>
      <c r="AB35" s="308"/>
      <c r="AC35" s="308"/>
    </row>
    <row r="36" spans="1:29" s="4" customFormat="1" ht="14.4" customHeight="1" x14ac:dyDescent="0.25">
      <c r="A36" s="143"/>
      <c r="B36" s="312" t="s">
        <v>331</v>
      </c>
      <c r="C36" s="195"/>
      <c r="D36" s="251">
        <f>D34</f>
        <v>217</v>
      </c>
      <c r="E36" s="251">
        <f>E34</f>
        <v>1987.9299999999998</v>
      </c>
      <c r="F36" s="195"/>
      <c r="G36" s="197">
        <f>G34</f>
        <v>7</v>
      </c>
      <c r="H36" s="197">
        <f t="shared" ref="H36:L36" si="21">H34</f>
        <v>114</v>
      </c>
      <c r="I36" s="197">
        <f t="shared" si="21"/>
        <v>9</v>
      </c>
      <c r="J36" s="197">
        <f t="shared" si="21"/>
        <v>5166.6899999999996</v>
      </c>
      <c r="K36" s="197">
        <f t="shared" si="21"/>
        <v>1</v>
      </c>
      <c r="L36" s="197">
        <f t="shared" si="21"/>
        <v>1270.08</v>
      </c>
      <c r="M36" s="251">
        <f>M34</f>
        <v>17</v>
      </c>
      <c r="N36" s="251">
        <f>N34</f>
        <v>6550.7699999999995</v>
      </c>
      <c r="O36" s="195"/>
      <c r="P36" s="251">
        <f>P34</f>
        <v>0</v>
      </c>
      <c r="Q36" s="251">
        <f>Q34</f>
        <v>0</v>
      </c>
      <c r="R36" s="195"/>
      <c r="S36" s="251">
        <f>S34</f>
        <v>0</v>
      </c>
      <c r="T36" s="251">
        <f>T34</f>
        <v>0</v>
      </c>
      <c r="U36" s="195"/>
      <c r="V36" s="194">
        <f>V34</f>
        <v>234</v>
      </c>
      <c r="W36" s="194">
        <f>W34</f>
        <v>8538.6999999999989</v>
      </c>
      <c r="X36" s="189"/>
      <c r="Y36" s="299">
        <f>Y34</f>
        <v>0</v>
      </c>
      <c r="Z36" s="300">
        <f>Z34</f>
        <v>0</v>
      </c>
      <c r="AA36" s="187"/>
      <c r="AB36" s="263">
        <f>AB34</f>
        <v>234</v>
      </c>
      <c r="AC36" s="263">
        <f>AC34</f>
        <v>8538.6999999999989</v>
      </c>
    </row>
    <row r="37" spans="1:29" s="209" customFormat="1" ht="16.8" customHeight="1" x14ac:dyDescent="0.25">
      <c r="A37" s="205"/>
      <c r="B37" s="310"/>
      <c r="C37" s="80"/>
      <c r="D37" s="80"/>
      <c r="E37" s="80"/>
      <c r="F37" s="80"/>
      <c r="G37" s="80"/>
      <c r="H37" s="80"/>
      <c r="I37" s="80"/>
      <c r="J37" s="80"/>
      <c r="K37" s="80"/>
      <c r="L37" s="80"/>
      <c r="M37" s="80"/>
      <c r="N37" s="80"/>
      <c r="O37" s="80"/>
      <c r="P37" s="80"/>
      <c r="Q37" s="80"/>
      <c r="R37" s="80"/>
      <c r="S37" s="80"/>
      <c r="T37" s="80"/>
      <c r="U37" s="80"/>
      <c r="V37" s="80"/>
      <c r="W37" s="80"/>
      <c r="Y37" s="308"/>
      <c r="Z37" s="308"/>
      <c r="AA37" s="5"/>
      <c r="AB37" s="308"/>
      <c r="AC37" s="308"/>
    </row>
    <row r="38" spans="1:29" s="4" customFormat="1" ht="14.4" customHeight="1" x14ac:dyDescent="0.25">
      <c r="A38" s="143"/>
      <c r="B38" s="401" t="s">
        <v>332</v>
      </c>
      <c r="C38" s="195"/>
      <c r="D38" s="351"/>
      <c r="E38" s="351"/>
      <c r="F38" s="195"/>
      <c r="G38" s="351"/>
      <c r="H38" s="351"/>
      <c r="I38" s="351"/>
      <c r="J38" s="351"/>
      <c r="K38" s="351"/>
      <c r="L38" s="351"/>
      <c r="M38" s="351"/>
      <c r="N38" s="351"/>
      <c r="O38" s="195"/>
      <c r="P38" s="351"/>
      <c r="Q38" s="351"/>
      <c r="R38" s="195"/>
      <c r="S38" s="351"/>
      <c r="T38" s="351"/>
      <c r="U38" s="195"/>
      <c r="V38" s="351"/>
      <c r="W38" s="351"/>
      <c r="X38" s="287"/>
      <c r="Y38" s="352"/>
      <c r="Z38" s="352"/>
      <c r="AA38" s="187"/>
      <c r="AB38" s="352"/>
      <c r="AC38" s="352"/>
    </row>
    <row r="39" spans="1:29" s="4" customFormat="1" ht="14.4" customHeight="1" x14ac:dyDescent="0.25">
      <c r="A39" s="143"/>
      <c r="B39" s="353">
        <v>2020</v>
      </c>
      <c r="C39" s="195"/>
      <c r="D39" s="227">
        <f>SUM(D34+D29)</f>
        <v>6150</v>
      </c>
      <c r="E39" s="227">
        <f>SUM(E34+E29)</f>
        <v>56254.46</v>
      </c>
      <c r="F39" s="357"/>
      <c r="G39" s="227">
        <f t="shared" ref="G39:L39" si="22">SUM(G34+G29)</f>
        <v>122</v>
      </c>
      <c r="H39" s="227">
        <f t="shared" si="22"/>
        <v>3677.52</v>
      </c>
      <c r="I39" s="227">
        <f t="shared" si="22"/>
        <v>59</v>
      </c>
      <c r="J39" s="227">
        <f t="shared" si="22"/>
        <v>21494.92</v>
      </c>
      <c r="K39" s="227">
        <f t="shared" si="22"/>
        <v>6</v>
      </c>
      <c r="L39" s="227">
        <f t="shared" si="22"/>
        <v>16278.71</v>
      </c>
      <c r="M39" s="227">
        <f t="shared" ref="M39:AC39" si="23">SUM(M34+M29)</f>
        <v>187</v>
      </c>
      <c r="N39" s="227">
        <f t="shared" si="23"/>
        <v>41451.149999999994</v>
      </c>
      <c r="O39" s="403"/>
      <c r="P39" s="227">
        <f t="shared" si="23"/>
        <v>5</v>
      </c>
      <c r="Q39" s="227">
        <f t="shared" si="23"/>
        <v>42217.8</v>
      </c>
      <c r="R39" s="195"/>
      <c r="S39" s="227">
        <f t="shared" si="23"/>
        <v>0</v>
      </c>
      <c r="T39" s="227">
        <f t="shared" si="23"/>
        <v>0</v>
      </c>
      <c r="U39" s="195"/>
      <c r="V39" s="313">
        <f t="shared" si="23"/>
        <v>6342</v>
      </c>
      <c r="W39" s="313">
        <f t="shared" si="23"/>
        <v>139923.41000000003</v>
      </c>
      <c r="X39" s="358"/>
      <c r="Y39" s="313">
        <f t="shared" si="23"/>
        <v>5836</v>
      </c>
      <c r="Z39" s="313">
        <f t="shared" si="23"/>
        <v>128240.6</v>
      </c>
      <c r="AA39" s="359"/>
      <c r="AB39" s="197">
        <f t="shared" si="23"/>
        <v>506</v>
      </c>
      <c r="AC39" s="197">
        <f t="shared" si="23"/>
        <v>11682.810000000014</v>
      </c>
    </row>
    <row r="40" spans="1:29" s="459" customFormat="1" ht="3.6" customHeight="1" x14ac:dyDescent="0.25">
      <c r="A40" s="456"/>
      <c r="B40" s="310"/>
      <c r="C40" s="439"/>
      <c r="D40" s="439"/>
      <c r="E40" s="439"/>
      <c r="F40" s="439"/>
      <c r="G40" s="439"/>
      <c r="H40" s="439"/>
      <c r="I40" s="439"/>
      <c r="J40" s="439"/>
      <c r="K40" s="439"/>
      <c r="L40" s="439"/>
      <c r="M40" s="439"/>
      <c r="N40" s="439"/>
      <c r="O40" s="439"/>
      <c r="P40" s="439"/>
      <c r="Q40" s="439"/>
      <c r="R40" s="439"/>
      <c r="S40" s="439"/>
      <c r="T40" s="439"/>
      <c r="U40" s="439"/>
      <c r="V40" s="439"/>
      <c r="W40" s="439"/>
      <c r="Y40" s="308"/>
      <c r="Z40" s="308"/>
      <c r="AA40" s="436"/>
      <c r="AB40" s="308"/>
      <c r="AC40" s="308"/>
    </row>
    <row r="41" spans="1:29" ht="14.4" x14ac:dyDescent="0.25">
      <c r="B41" s="421" t="s">
        <v>377</v>
      </c>
      <c r="C41" s="422"/>
      <c r="D41" s="423">
        <f>SUM(D31+D36)</f>
        <v>121811</v>
      </c>
      <c r="E41" s="423">
        <f>SUM(E31+E36)</f>
        <v>1020286.324</v>
      </c>
      <c r="F41" s="424"/>
      <c r="G41" s="425">
        <f t="shared" ref="G41:N41" si="24">SUM(G31+G36)</f>
        <v>4388</v>
      </c>
      <c r="H41" s="425">
        <f t="shared" si="24"/>
        <v>140356.421</v>
      </c>
      <c r="I41" s="425">
        <f t="shared" si="24"/>
        <v>2430</v>
      </c>
      <c r="J41" s="425">
        <f t="shared" si="24"/>
        <v>784584.50799999991</v>
      </c>
      <c r="K41" s="425">
        <f t="shared" si="24"/>
        <v>276</v>
      </c>
      <c r="L41" s="425">
        <f t="shared" si="24"/>
        <v>676739.02399999998</v>
      </c>
      <c r="M41" s="423">
        <f t="shared" si="24"/>
        <v>7094</v>
      </c>
      <c r="N41" s="423">
        <f t="shared" si="24"/>
        <v>1601679.9529999997</v>
      </c>
      <c r="O41" s="424"/>
      <c r="P41" s="425">
        <f t="shared" ref="P41:Q41" si="25">SUM(P31+P36)</f>
        <v>178</v>
      </c>
      <c r="Q41" s="425">
        <f t="shared" si="25"/>
        <v>711395.02500000002</v>
      </c>
      <c r="R41" s="424"/>
      <c r="S41" s="425">
        <f t="shared" ref="S41:T41" si="26">SUM(S31+S36)</f>
        <v>0</v>
      </c>
      <c r="T41" s="425">
        <f t="shared" si="26"/>
        <v>0</v>
      </c>
      <c r="U41" s="424"/>
      <c r="V41" s="423">
        <f>SUM(V31+V36)</f>
        <v>129083</v>
      </c>
      <c r="W41" s="423">
        <f>SUM(W31+W36)</f>
        <v>3333361.3020000006</v>
      </c>
      <c r="X41" s="426"/>
      <c r="Y41" s="427">
        <f>SUM(Y31+Y36)</f>
        <v>128544</v>
      </c>
      <c r="Z41" s="589">
        <f>SUM(Z31+Z36)</f>
        <v>3321453.2220000005</v>
      </c>
      <c r="AA41" s="428"/>
      <c r="AB41" s="429">
        <f>SUM(AB31+AB36)</f>
        <v>539</v>
      </c>
      <c r="AC41" s="429">
        <f>SUM(AC31+AC36)</f>
        <v>11908.080000000033</v>
      </c>
    </row>
    <row r="42" spans="1:29" x14ac:dyDescent="0.25">
      <c r="B42" s="181"/>
      <c r="C42" s="182"/>
      <c r="D42" s="181"/>
      <c r="E42" s="239"/>
      <c r="F42" s="182"/>
      <c r="G42" s="181"/>
      <c r="H42" s="181"/>
      <c r="I42" s="181"/>
      <c r="J42" s="181"/>
      <c r="K42" s="181"/>
      <c r="L42" s="181"/>
      <c r="M42" s="181"/>
      <c r="N42" s="181"/>
      <c r="O42" s="182"/>
      <c r="P42" s="181"/>
      <c r="Q42" s="181"/>
      <c r="R42" s="182"/>
      <c r="S42" s="181"/>
      <c r="T42" s="181"/>
      <c r="U42" s="182"/>
      <c r="V42" s="181"/>
      <c r="W42" s="181"/>
    </row>
    <row r="43" spans="1:29" x14ac:dyDescent="0.25">
      <c r="B43" s="289"/>
      <c r="C43" s="288"/>
      <c r="D43" s="504"/>
      <c r="E43" s="504"/>
      <c r="F43" s="504"/>
      <c r="G43" s="504"/>
      <c r="H43" s="504"/>
      <c r="I43" s="504"/>
      <c r="J43" s="504"/>
      <c r="K43" s="504"/>
      <c r="L43" s="504"/>
      <c r="M43" s="504"/>
      <c r="N43" s="504"/>
      <c r="O43" s="504"/>
      <c r="P43" s="504"/>
      <c r="Q43" s="504"/>
      <c r="R43" s="504"/>
      <c r="S43" s="504"/>
      <c r="T43" s="504"/>
      <c r="U43" s="504"/>
      <c r="V43" s="504"/>
      <c r="W43" s="504"/>
      <c r="X43" s="504"/>
      <c r="Y43" s="504"/>
      <c r="Z43" s="290"/>
      <c r="AA43" s="290"/>
      <c r="AB43" s="290"/>
      <c r="AC43" s="290"/>
    </row>
    <row r="45" spans="1:29" x14ac:dyDescent="0.25">
      <c r="C45" s="1"/>
      <c r="E45" s="5"/>
      <c r="F45" s="1"/>
      <c r="H45" s="5"/>
      <c r="O45" s="1"/>
      <c r="R45" s="268"/>
      <c r="U45" s="1"/>
      <c r="W45" s="258"/>
    </row>
    <row r="46" spans="1:29" x14ac:dyDescent="0.25">
      <c r="C46" s="1"/>
      <c r="E46" s="5"/>
      <c r="F46" s="1"/>
      <c r="H46" s="5"/>
      <c r="O46" s="1"/>
      <c r="R46" s="268"/>
      <c r="U46" s="1"/>
    </row>
    <row r="47" spans="1:29" x14ac:dyDescent="0.25">
      <c r="C47" s="1"/>
      <c r="E47" s="5"/>
      <c r="F47" s="1"/>
      <c r="H47" s="5"/>
      <c r="J47" s="258"/>
      <c r="O47" s="1"/>
      <c r="R47" s="268"/>
      <c r="U47" s="1"/>
    </row>
    <row r="48" spans="1:29" x14ac:dyDescent="0.25">
      <c r="C48" s="1"/>
      <c r="E48" s="5"/>
      <c r="F48" s="1"/>
      <c r="H48" s="5"/>
      <c r="J48" s="258"/>
      <c r="O48" s="1"/>
      <c r="R48" s="268"/>
      <c r="U48" s="1"/>
    </row>
    <row r="49" spans="1:21" x14ac:dyDescent="0.25">
      <c r="C49" s="1"/>
      <c r="E49" s="5"/>
      <c r="F49" s="1"/>
      <c r="H49" s="5"/>
      <c r="J49" s="258"/>
      <c r="O49" s="1"/>
      <c r="R49" s="268"/>
      <c r="U49" s="1"/>
    </row>
    <row r="50" spans="1:21" x14ac:dyDescent="0.25">
      <c r="C50" s="1"/>
      <c r="E50" s="5"/>
      <c r="F50" s="1"/>
      <c r="H50" s="5"/>
      <c r="O50" s="1"/>
      <c r="R50" s="268"/>
      <c r="U50" s="1"/>
    </row>
    <row r="51" spans="1:21" x14ac:dyDescent="0.25">
      <c r="C51" s="1"/>
      <c r="E51" s="5"/>
      <c r="F51" s="1"/>
      <c r="H51" s="5"/>
      <c r="O51" s="1"/>
      <c r="R51" s="268"/>
      <c r="U51" s="1"/>
    </row>
    <row r="52" spans="1:21" x14ac:dyDescent="0.25">
      <c r="C52" s="1"/>
      <c r="E52" s="5"/>
      <c r="F52" s="1"/>
      <c r="H52" s="5"/>
      <c r="O52" s="1"/>
      <c r="R52" s="268"/>
      <c r="U52" s="1"/>
    </row>
    <row r="53" spans="1:21" s="268" customFormat="1" x14ac:dyDescent="0.25">
      <c r="A53" s="139"/>
      <c r="E53" s="5"/>
      <c r="H53" s="5"/>
    </row>
    <row r="54" spans="1:21" s="268" customFormat="1" x14ac:dyDescent="0.25">
      <c r="A54" s="139"/>
      <c r="E54" s="5"/>
      <c r="H54" s="5"/>
    </row>
    <row r="55" spans="1:21" x14ac:dyDescent="0.25">
      <c r="C55" s="1"/>
      <c r="E55" s="5"/>
      <c r="F55" s="1"/>
      <c r="H55" s="5"/>
      <c r="O55" s="1"/>
      <c r="R55" s="268"/>
      <c r="U55" s="1"/>
    </row>
  </sheetData>
  <mergeCells count="20">
    <mergeCell ref="AB5:AB6"/>
    <mergeCell ref="D43:Y43"/>
    <mergeCell ref="AC5:AC6"/>
    <mergeCell ref="P4:Q5"/>
    <mergeCell ref="I5:J5"/>
    <mergeCell ref="D4:E5"/>
    <mergeCell ref="G4:H4"/>
    <mergeCell ref="M4:N4"/>
    <mergeCell ref="I4:J4"/>
    <mergeCell ref="K4:L4"/>
    <mergeCell ref="K5:L5"/>
    <mergeCell ref="Y3:Z4"/>
    <mergeCell ref="AB3:AC4"/>
    <mergeCell ref="Y5:Y6"/>
    <mergeCell ref="B2:O2"/>
    <mergeCell ref="Z5:Z6"/>
    <mergeCell ref="V4:W5"/>
    <mergeCell ref="G5:H5"/>
    <mergeCell ref="M5:N5"/>
    <mergeCell ref="S4:T5"/>
  </mergeCells>
  <printOptions horizontalCentered="1"/>
  <pageMargins left="0.25" right="0.25" top="1.5" bottom="0.75" header="0.3" footer="0.3"/>
  <pageSetup scale="50" fitToHeight="0" orientation="landscape" r:id="rId1"/>
  <headerFooter alignWithMargins="0">
    <oddFooter>&amp;LNew Jersey Board of Public Utilities,  Office of Clean Energy&amp;RNew Jersey's Clean Energy Program&amp;XTM</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5"/>
  <sheetViews>
    <sheetView showGridLines="0" zoomScaleNormal="100" workbookViewId="0">
      <selection activeCell="C3" sqref="C3"/>
    </sheetView>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6" customWidth="1"/>
    <col min="11" max="11" width="1.6640625" style="26" customWidth="1"/>
    <col min="12" max="12" width="8.88671875" style="26"/>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9"/>
      <c r="C2" s="10"/>
      <c r="D2" s="10"/>
      <c r="E2" s="10"/>
      <c r="F2" s="10"/>
      <c r="G2" s="10"/>
      <c r="H2" s="10"/>
      <c r="I2" s="11"/>
      <c r="K2" s="33"/>
      <c r="L2" s="34"/>
      <c r="M2" s="10"/>
      <c r="N2" s="10"/>
      <c r="O2" s="10"/>
      <c r="P2" s="10"/>
      <c r="Q2" s="11"/>
    </row>
    <row r="3" spans="2:17" ht="17.399999999999999" x14ac:dyDescent="0.25">
      <c r="B3" s="17"/>
      <c r="C3" s="3" t="s">
        <v>374</v>
      </c>
      <c r="D3" s="18"/>
      <c r="E3" s="18"/>
      <c r="F3" s="18"/>
      <c r="G3" s="18"/>
      <c r="H3" s="18"/>
      <c r="I3" s="19"/>
      <c r="K3" s="35"/>
      <c r="L3" s="3" t="s">
        <v>40</v>
      </c>
      <c r="M3" s="3"/>
      <c r="N3" s="3"/>
      <c r="O3" s="3"/>
      <c r="P3" s="3"/>
      <c r="Q3" s="13"/>
    </row>
    <row r="4" spans="2:17" ht="9" customHeight="1" x14ac:dyDescent="0.25">
      <c r="B4" s="12"/>
      <c r="C4" s="41"/>
      <c r="D4" s="24"/>
      <c r="E4" s="24"/>
      <c r="F4" s="24"/>
      <c r="G4" s="24"/>
      <c r="H4" s="24"/>
      <c r="I4" s="13"/>
      <c r="K4" s="35"/>
      <c r="L4" s="14"/>
      <c r="M4" s="14"/>
      <c r="N4" s="2"/>
      <c r="O4" s="14"/>
      <c r="P4" s="14"/>
      <c r="Q4" s="13"/>
    </row>
    <row r="5" spans="2:17" ht="15.6" customHeight="1" x14ac:dyDescent="0.3">
      <c r="B5" s="12"/>
      <c r="C5" s="581" t="s">
        <v>14</v>
      </c>
      <c r="D5" s="581"/>
      <c r="E5" s="582" t="s">
        <v>373</v>
      </c>
      <c r="F5" s="582"/>
      <c r="G5" s="582"/>
      <c r="H5" s="582"/>
      <c r="I5" s="13"/>
      <c r="J5" s="24"/>
      <c r="K5" s="36"/>
      <c r="L5" s="29" t="s">
        <v>41</v>
      </c>
      <c r="M5" s="30" t="s">
        <v>42</v>
      </c>
      <c r="N5" s="2"/>
      <c r="O5" s="29" t="s">
        <v>34</v>
      </c>
      <c r="P5" s="30" t="s">
        <v>20</v>
      </c>
      <c r="Q5" s="13"/>
    </row>
    <row r="6" spans="2:17" ht="13.2" customHeight="1" x14ac:dyDescent="0.25">
      <c r="B6" s="12"/>
      <c r="C6" s="581"/>
      <c r="D6" s="581"/>
      <c r="E6" s="582"/>
      <c r="F6" s="582"/>
      <c r="G6" s="582"/>
      <c r="H6" s="582"/>
      <c r="I6" s="13"/>
      <c r="J6" s="25"/>
      <c r="K6" s="37"/>
      <c r="L6" s="31">
        <v>1</v>
      </c>
      <c r="M6" s="32" t="s">
        <v>43</v>
      </c>
      <c r="N6" s="2"/>
      <c r="O6" s="31" t="s">
        <v>13</v>
      </c>
      <c r="P6" s="32" t="s">
        <v>36</v>
      </c>
      <c r="Q6" s="13"/>
    </row>
    <row r="7" spans="2:17" ht="15" x14ac:dyDescent="0.25">
      <c r="B7" s="12"/>
      <c r="C7" s="575" t="s">
        <v>86</v>
      </c>
      <c r="D7" s="575"/>
      <c r="E7" s="576" t="s">
        <v>372</v>
      </c>
      <c r="F7" s="576"/>
      <c r="G7" s="576"/>
      <c r="H7" s="576"/>
      <c r="I7" s="20"/>
      <c r="K7" s="35"/>
      <c r="L7" s="31">
        <v>2</v>
      </c>
      <c r="M7" s="32" t="s">
        <v>44</v>
      </c>
      <c r="N7" s="2"/>
      <c r="O7" s="31" t="s">
        <v>68</v>
      </c>
      <c r="P7" s="32" t="s">
        <v>37</v>
      </c>
      <c r="Q7" s="13"/>
    </row>
    <row r="8" spans="2:17" ht="15" x14ac:dyDescent="0.25">
      <c r="B8" s="12"/>
      <c r="C8" s="575"/>
      <c r="D8" s="575"/>
      <c r="E8" s="576"/>
      <c r="F8" s="576"/>
      <c r="G8" s="576"/>
      <c r="H8" s="576"/>
      <c r="I8" s="20"/>
      <c r="K8" s="35"/>
      <c r="L8" s="31">
        <v>3</v>
      </c>
      <c r="M8" s="32" t="s">
        <v>45</v>
      </c>
      <c r="N8" s="2"/>
      <c r="O8" s="31" t="s">
        <v>38</v>
      </c>
      <c r="P8" s="32" t="s">
        <v>39</v>
      </c>
      <c r="Q8" s="13"/>
    </row>
    <row r="9" spans="2:17" ht="15" x14ac:dyDescent="0.25">
      <c r="B9" s="12"/>
      <c r="C9" s="575" t="s">
        <v>16</v>
      </c>
      <c r="D9" s="575"/>
      <c r="E9" s="576" t="s">
        <v>371</v>
      </c>
      <c r="F9" s="576"/>
      <c r="G9" s="576"/>
      <c r="H9" s="576"/>
      <c r="I9" s="13"/>
      <c r="K9" s="35"/>
      <c r="L9" s="31">
        <v>4</v>
      </c>
      <c r="M9" s="32" t="s">
        <v>46</v>
      </c>
      <c r="N9" s="2"/>
      <c r="O9" s="14" t="s">
        <v>48</v>
      </c>
      <c r="P9" s="14"/>
      <c r="Q9" s="13"/>
    </row>
    <row r="10" spans="2:17" ht="15" x14ac:dyDescent="0.25">
      <c r="B10" s="12"/>
      <c r="C10" s="575"/>
      <c r="D10" s="575"/>
      <c r="E10" s="576"/>
      <c r="F10" s="576"/>
      <c r="G10" s="576"/>
      <c r="H10" s="576"/>
      <c r="I10" s="13"/>
      <c r="K10" s="35"/>
      <c r="L10" s="31">
        <v>5</v>
      </c>
      <c r="M10" s="32" t="s">
        <v>47</v>
      </c>
      <c r="N10" s="2"/>
      <c r="O10" s="14"/>
      <c r="P10" s="14"/>
      <c r="Q10" s="13"/>
    </row>
    <row r="11" spans="2:17" ht="15" x14ac:dyDescent="0.25">
      <c r="B11" s="12"/>
      <c r="C11" s="575" t="s">
        <v>85</v>
      </c>
      <c r="D11" s="575"/>
      <c r="E11" s="576" t="s">
        <v>370</v>
      </c>
      <c r="F11" s="576"/>
      <c r="G11" s="576"/>
      <c r="H11" s="576"/>
      <c r="I11" s="13"/>
      <c r="K11" s="35"/>
      <c r="L11" s="31">
        <v>6</v>
      </c>
      <c r="M11" s="32" t="s">
        <v>49</v>
      </c>
      <c r="N11" s="2"/>
      <c r="O11" s="14"/>
      <c r="P11" s="14"/>
      <c r="Q11" s="13"/>
    </row>
    <row r="12" spans="2:17" ht="15" customHeight="1" x14ac:dyDescent="0.25">
      <c r="B12" s="12"/>
      <c r="C12" s="575"/>
      <c r="D12" s="575"/>
      <c r="E12" s="576"/>
      <c r="F12" s="576"/>
      <c r="G12" s="576"/>
      <c r="H12" s="576"/>
      <c r="I12" s="13"/>
      <c r="K12" s="35"/>
      <c r="L12" s="31">
        <v>7</v>
      </c>
      <c r="M12" s="32" t="s">
        <v>50</v>
      </c>
      <c r="N12" s="2"/>
      <c r="O12" s="14"/>
      <c r="P12" s="14"/>
      <c r="Q12" s="13"/>
    </row>
    <row r="13" spans="2:17" ht="15" x14ac:dyDescent="0.25">
      <c r="B13" s="12"/>
      <c r="C13" s="575" t="s">
        <v>87</v>
      </c>
      <c r="D13" s="575"/>
      <c r="E13" s="576" t="s">
        <v>369</v>
      </c>
      <c r="F13" s="576"/>
      <c r="G13" s="576"/>
      <c r="H13" s="576"/>
      <c r="I13" s="13"/>
      <c r="K13" s="35"/>
      <c r="L13" s="31">
        <v>8</v>
      </c>
      <c r="M13" s="32" t="s">
        <v>51</v>
      </c>
      <c r="N13" s="2"/>
      <c r="O13" s="14"/>
      <c r="P13" s="14"/>
      <c r="Q13" s="13"/>
    </row>
    <row r="14" spans="2:17" ht="15" customHeight="1" x14ac:dyDescent="0.25">
      <c r="B14" s="12"/>
      <c r="C14" s="575"/>
      <c r="D14" s="575"/>
      <c r="E14" s="576"/>
      <c r="F14" s="576"/>
      <c r="G14" s="576"/>
      <c r="H14" s="576"/>
      <c r="I14" s="13"/>
      <c r="K14" s="35"/>
      <c r="L14" s="31">
        <v>9</v>
      </c>
      <c r="M14" s="32" t="s">
        <v>52</v>
      </c>
      <c r="N14" s="2"/>
      <c r="O14" s="14"/>
      <c r="P14" s="14"/>
      <c r="Q14" s="13"/>
    </row>
    <row r="15" spans="2:17" ht="15" x14ac:dyDescent="0.25">
      <c r="B15" s="437"/>
      <c r="C15" s="575" t="s">
        <v>88</v>
      </c>
      <c r="D15" s="575"/>
      <c r="E15" s="576" t="s">
        <v>369</v>
      </c>
      <c r="F15" s="576"/>
      <c r="G15" s="576"/>
      <c r="H15" s="576"/>
      <c r="I15" s="438"/>
      <c r="K15" s="35"/>
      <c r="L15" s="31">
        <v>10</v>
      </c>
      <c r="M15" s="32" t="s">
        <v>53</v>
      </c>
      <c r="N15" s="2"/>
      <c r="O15" s="14"/>
      <c r="P15" s="14"/>
      <c r="Q15" s="13"/>
    </row>
    <row r="16" spans="2:17" ht="15" customHeight="1" x14ac:dyDescent="0.25">
      <c r="B16" s="437"/>
      <c r="C16" s="575"/>
      <c r="D16" s="575"/>
      <c r="E16" s="576"/>
      <c r="F16" s="576"/>
      <c r="G16" s="576"/>
      <c r="H16" s="576"/>
      <c r="I16" s="438"/>
      <c r="K16" s="35"/>
      <c r="L16" s="31">
        <v>11</v>
      </c>
      <c r="M16" s="32" t="s">
        <v>54</v>
      </c>
      <c r="N16" s="2"/>
      <c r="O16" s="14"/>
      <c r="P16" s="14"/>
      <c r="Q16" s="13"/>
    </row>
    <row r="17" spans="2:17" ht="15" x14ac:dyDescent="0.25">
      <c r="B17" s="437"/>
      <c r="C17" s="581" t="s">
        <v>17</v>
      </c>
      <c r="D17" s="581"/>
      <c r="E17" s="576" t="s">
        <v>18</v>
      </c>
      <c r="F17" s="576"/>
      <c r="G17" s="576"/>
      <c r="H17" s="576"/>
      <c r="I17" s="438"/>
      <c r="K17" s="35"/>
      <c r="L17" s="31">
        <v>12</v>
      </c>
      <c r="M17" s="32" t="s">
        <v>55</v>
      </c>
      <c r="N17" s="2"/>
      <c r="O17" s="14"/>
      <c r="P17" s="14"/>
      <c r="Q17" s="13"/>
    </row>
    <row r="18" spans="2:17" ht="15" x14ac:dyDescent="0.25">
      <c r="B18" s="437"/>
      <c r="C18" s="581"/>
      <c r="D18" s="581"/>
      <c r="E18" s="576"/>
      <c r="F18" s="576"/>
      <c r="G18" s="576"/>
      <c r="H18" s="576"/>
      <c r="I18" s="438"/>
      <c r="K18" s="35"/>
      <c r="L18" s="31">
        <v>13</v>
      </c>
      <c r="M18" s="32" t="s">
        <v>56</v>
      </c>
      <c r="N18" s="2"/>
      <c r="O18" s="14"/>
      <c r="P18" s="14"/>
      <c r="Q18" s="13"/>
    </row>
    <row r="19" spans="2:17" ht="15" x14ac:dyDescent="0.25">
      <c r="B19" s="437"/>
      <c r="C19" s="575" t="s">
        <v>357</v>
      </c>
      <c r="D19" s="575"/>
      <c r="E19" s="576" t="s">
        <v>363</v>
      </c>
      <c r="F19" s="576"/>
      <c r="G19" s="576"/>
      <c r="H19" s="576"/>
      <c r="I19" s="438"/>
      <c r="K19" s="35"/>
      <c r="L19" s="31">
        <v>14</v>
      </c>
      <c r="M19" s="32" t="s">
        <v>57</v>
      </c>
      <c r="N19" s="2"/>
      <c r="O19" s="14"/>
      <c r="P19" s="14"/>
      <c r="Q19" s="13"/>
    </row>
    <row r="20" spans="2:17" ht="15" customHeight="1" x14ac:dyDescent="0.25">
      <c r="B20" s="437"/>
      <c r="C20" s="575"/>
      <c r="D20" s="575"/>
      <c r="E20" s="576"/>
      <c r="F20" s="576"/>
      <c r="G20" s="576"/>
      <c r="H20" s="576"/>
      <c r="I20" s="438"/>
      <c r="K20" s="35"/>
      <c r="L20" s="31">
        <v>15</v>
      </c>
      <c r="M20" s="32" t="s">
        <v>58</v>
      </c>
      <c r="N20" s="2"/>
      <c r="O20" s="14"/>
      <c r="P20" s="14"/>
      <c r="Q20" s="13"/>
    </row>
    <row r="21" spans="2:17" ht="15" x14ac:dyDescent="0.25">
      <c r="B21" s="437"/>
      <c r="C21" s="575" t="s">
        <v>362</v>
      </c>
      <c r="D21" s="575"/>
      <c r="E21" s="576" t="s">
        <v>364</v>
      </c>
      <c r="F21" s="576"/>
      <c r="G21" s="576"/>
      <c r="H21" s="576"/>
      <c r="I21" s="438"/>
      <c r="K21" s="35"/>
      <c r="L21" s="31">
        <v>16</v>
      </c>
      <c r="M21" s="32" t="s">
        <v>59</v>
      </c>
      <c r="N21" s="2"/>
      <c r="O21" s="14"/>
      <c r="P21" s="14"/>
      <c r="Q21" s="13"/>
    </row>
    <row r="22" spans="2:17" ht="30.6" customHeight="1" x14ac:dyDescent="0.25">
      <c r="B22" s="437"/>
      <c r="C22" s="575"/>
      <c r="D22" s="575"/>
      <c r="E22" s="576"/>
      <c r="F22" s="576"/>
      <c r="G22" s="576"/>
      <c r="H22" s="576"/>
      <c r="I22" s="438"/>
      <c r="K22" s="35"/>
      <c r="L22" s="31">
        <v>17</v>
      </c>
      <c r="M22" s="32" t="s">
        <v>60</v>
      </c>
      <c r="N22" s="2"/>
      <c r="O22" s="14"/>
      <c r="P22" s="14"/>
      <c r="Q22" s="13"/>
    </row>
    <row r="23" spans="2:17" ht="15" customHeight="1" x14ac:dyDescent="0.25">
      <c r="B23" s="437"/>
      <c r="C23" s="575" t="s">
        <v>358</v>
      </c>
      <c r="D23" s="575"/>
      <c r="E23" s="576" t="s">
        <v>366</v>
      </c>
      <c r="F23" s="576"/>
      <c r="G23" s="576"/>
      <c r="H23" s="576"/>
      <c r="I23" s="438"/>
      <c r="K23" s="35"/>
      <c r="L23" s="31">
        <v>18</v>
      </c>
      <c r="M23" s="32" t="s">
        <v>61</v>
      </c>
      <c r="N23" s="2"/>
      <c r="O23" s="14"/>
      <c r="P23" s="14"/>
      <c r="Q23" s="13"/>
    </row>
    <row r="24" spans="2:17" ht="19.8" customHeight="1" x14ac:dyDescent="0.25">
      <c r="B24" s="437"/>
      <c r="C24" s="575"/>
      <c r="D24" s="575"/>
      <c r="E24" s="576"/>
      <c r="F24" s="576"/>
      <c r="G24" s="576"/>
      <c r="H24" s="576"/>
      <c r="I24" s="438"/>
      <c r="K24" s="35"/>
      <c r="L24" s="31">
        <v>19</v>
      </c>
      <c r="M24" s="32" t="s">
        <v>62</v>
      </c>
      <c r="N24" s="2"/>
      <c r="O24" s="14"/>
      <c r="P24" s="14"/>
      <c r="Q24" s="13"/>
    </row>
    <row r="25" spans="2:17" ht="15" customHeight="1" x14ac:dyDescent="0.25">
      <c r="B25" s="437"/>
      <c r="C25" s="577" t="s">
        <v>359</v>
      </c>
      <c r="D25" s="578"/>
      <c r="E25" s="576" t="s">
        <v>365</v>
      </c>
      <c r="F25" s="576"/>
      <c r="G25" s="576"/>
      <c r="H25" s="576"/>
      <c r="I25" s="438"/>
      <c r="K25" s="35"/>
      <c r="L25" s="31">
        <v>20</v>
      </c>
      <c r="M25" s="32" t="s">
        <v>63</v>
      </c>
      <c r="N25" s="2"/>
      <c r="O25" s="14"/>
      <c r="P25" s="14"/>
      <c r="Q25" s="13"/>
    </row>
    <row r="26" spans="2:17" ht="15" x14ac:dyDescent="0.25">
      <c r="B26" s="437"/>
      <c r="C26" s="579"/>
      <c r="D26" s="580"/>
      <c r="E26" s="576"/>
      <c r="F26" s="576"/>
      <c r="G26" s="576"/>
      <c r="H26" s="576"/>
      <c r="I26" s="438"/>
      <c r="K26" s="35"/>
      <c r="L26" s="31">
        <v>21</v>
      </c>
      <c r="M26" s="32" t="s">
        <v>64</v>
      </c>
      <c r="N26" s="2"/>
      <c r="O26" s="14"/>
      <c r="P26" s="14"/>
      <c r="Q26" s="13"/>
    </row>
    <row r="27" spans="2:17" ht="13.8" customHeight="1" thickBot="1" x14ac:dyDescent="0.3">
      <c r="B27" s="12"/>
      <c r="C27" s="577" t="s">
        <v>360</v>
      </c>
      <c r="D27" s="578"/>
      <c r="E27" s="576" t="s">
        <v>367</v>
      </c>
      <c r="F27" s="576"/>
      <c r="G27" s="576"/>
      <c r="H27" s="576"/>
      <c r="I27" s="13"/>
      <c r="K27" s="38"/>
      <c r="L27" s="39"/>
      <c r="M27" s="15"/>
      <c r="N27" s="15"/>
      <c r="O27" s="15"/>
      <c r="P27" s="15"/>
      <c r="Q27" s="16"/>
    </row>
    <row r="28" spans="2:17" ht="20.399999999999999" customHeight="1" x14ac:dyDescent="0.25">
      <c r="B28" s="12"/>
      <c r="C28" s="579"/>
      <c r="D28" s="580"/>
      <c r="E28" s="576"/>
      <c r="F28" s="576"/>
      <c r="G28" s="576"/>
      <c r="H28" s="576"/>
      <c r="I28" s="13"/>
    </row>
    <row r="29" spans="2:17" ht="13.2" customHeight="1" x14ac:dyDescent="0.25">
      <c r="B29" s="12"/>
      <c r="C29" s="575" t="s">
        <v>361</v>
      </c>
      <c r="D29" s="575"/>
      <c r="E29" s="576" t="s">
        <v>368</v>
      </c>
      <c r="F29" s="576"/>
      <c r="G29" s="576"/>
      <c r="H29" s="576"/>
      <c r="I29" s="13"/>
    </row>
    <row r="30" spans="2:17" ht="19.8" customHeight="1" x14ac:dyDescent="0.25">
      <c r="B30" s="12"/>
      <c r="C30" s="575"/>
      <c r="D30" s="575"/>
      <c r="E30" s="576"/>
      <c r="F30" s="576"/>
      <c r="G30" s="576"/>
      <c r="H30" s="576"/>
      <c r="I30" s="13"/>
    </row>
    <row r="31" spans="2:17" x14ac:dyDescent="0.25">
      <c r="B31" s="12"/>
      <c r="C31" s="581" t="s">
        <v>12</v>
      </c>
      <c r="D31" s="581"/>
      <c r="E31" s="576" t="s">
        <v>19</v>
      </c>
      <c r="F31" s="576"/>
      <c r="G31" s="576"/>
      <c r="H31" s="576"/>
      <c r="I31" s="13"/>
    </row>
    <row r="32" spans="2:17" ht="16.8" customHeight="1" x14ac:dyDescent="0.25">
      <c r="B32" s="12"/>
      <c r="C32" s="581"/>
      <c r="D32" s="581"/>
      <c r="E32" s="576"/>
      <c r="F32" s="576"/>
      <c r="G32" s="576"/>
      <c r="H32" s="576"/>
      <c r="I32" s="13"/>
    </row>
    <row r="33" spans="2:9" ht="13.8" thickBot="1" x14ac:dyDescent="0.3">
      <c r="B33" s="38"/>
      <c r="C33" s="39"/>
      <c r="D33" s="15"/>
      <c r="E33" s="15"/>
      <c r="F33" s="15"/>
      <c r="G33" s="15"/>
      <c r="H33" s="15"/>
      <c r="I33" s="16"/>
    </row>
    <row r="35" spans="2:9" x14ac:dyDescent="0.25">
      <c r="C35" s="465" t="s">
        <v>356</v>
      </c>
    </row>
  </sheetData>
  <mergeCells count="28">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 ref="C15:D16"/>
    <mergeCell ref="E15:H16"/>
    <mergeCell ref="C17:D18"/>
    <mergeCell ref="E17:H18"/>
    <mergeCell ref="C19:D20"/>
    <mergeCell ref="E19:H20"/>
    <mergeCell ref="C21:D22"/>
    <mergeCell ref="E21:H22"/>
    <mergeCell ref="C23:D24"/>
    <mergeCell ref="E23:H24"/>
    <mergeCell ref="C25:D26"/>
    <mergeCell ref="E25:H26"/>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292" bestFit="1" customWidth="1"/>
    <col min="2" max="2" width="17.44140625" style="292" bestFit="1" customWidth="1"/>
    <col min="3" max="3" width="13.44140625" style="292" customWidth="1"/>
    <col min="4" max="4" width="16.6640625" style="292" bestFit="1" customWidth="1"/>
    <col min="5" max="5" width="23.44140625" style="292" customWidth="1"/>
    <col min="6" max="6" width="27.44140625" style="292" customWidth="1"/>
    <col min="7" max="7" width="20.109375" style="292" bestFit="1" customWidth="1"/>
    <col min="8" max="8" width="13.44140625" style="221" bestFit="1" customWidth="1"/>
    <col min="9" max="9" width="14.6640625" style="292" bestFit="1" customWidth="1"/>
    <col min="10" max="10" width="21.109375" style="222" customWidth="1"/>
    <col min="11" max="11" width="17.33203125" style="292" customWidth="1"/>
    <col min="12" max="12" width="11" style="292" customWidth="1"/>
    <col min="13" max="13" width="13.33203125" style="292" customWidth="1"/>
    <col min="14" max="14" width="15" style="292" customWidth="1"/>
    <col min="15" max="15" width="12.5546875" style="292" customWidth="1"/>
    <col min="16" max="16" width="10.109375" style="292" customWidth="1"/>
    <col min="17" max="17" width="14" style="292" customWidth="1"/>
    <col min="18" max="18" width="11.21875" style="292" customWidth="1"/>
    <col min="19" max="19" width="20.5546875" style="292" bestFit="1" customWidth="1"/>
    <col min="20" max="20" width="19.33203125" style="292" bestFit="1" customWidth="1"/>
    <col min="21" max="21" width="12.21875" style="222" customWidth="1"/>
    <col min="22" max="22" width="11" style="222" customWidth="1"/>
    <col min="23" max="16384" width="8.88671875" style="292"/>
  </cols>
  <sheetData>
    <row r="1" spans="1:22" s="215" customFormat="1" ht="21" x14ac:dyDescent="0.4">
      <c r="A1" s="215" t="s">
        <v>298</v>
      </c>
      <c r="H1" s="216"/>
      <c r="J1" s="217"/>
      <c r="U1" s="217"/>
      <c r="V1" s="217"/>
    </row>
    <row r="2" spans="1:22" s="218" customFormat="1" ht="14.4" x14ac:dyDescent="0.3">
      <c r="A2" s="218" t="s">
        <v>299</v>
      </c>
      <c r="H2" s="219"/>
      <c r="J2" s="220"/>
      <c r="U2" s="220"/>
      <c r="V2" s="220"/>
    </row>
    <row r="3" spans="1:22" x14ac:dyDescent="0.25">
      <c r="A3" s="292" t="s">
        <v>300</v>
      </c>
    </row>
    <row r="4" spans="1:22" x14ac:dyDescent="0.25">
      <c r="A4" s="292" t="s">
        <v>301</v>
      </c>
    </row>
    <row r="6" spans="1:22" s="218" customFormat="1" ht="28.8" x14ac:dyDescent="0.3">
      <c r="A6" s="218" t="s">
        <v>154</v>
      </c>
      <c r="B6" s="218" t="s">
        <v>92</v>
      </c>
      <c r="C6" s="218" t="s">
        <v>155</v>
      </c>
      <c r="D6" s="218" t="s">
        <v>156</v>
      </c>
      <c r="E6" s="218" t="s">
        <v>157</v>
      </c>
      <c r="F6" s="218" t="s">
        <v>302</v>
      </c>
      <c r="G6" s="218" t="s">
        <v>158</v>
      </c>
      <c r="H6" s="219" t="s">
        <v>303</v>
      </c>
      <c r="I6" s="218" t="s">
        <v>41</v>
      </c>
      <c r="J6" s="223" t="s">
        <v>159</v>
      </c>
      <c r="K6" s="224" t="s">
        <v>160</v>
      </c>
      <c r="L6" s="224" t="s">
        <v>73</v>
      </c>
      <c r="M6" s="224" t="s">
        <v>161</v>
      </c>
      <c r="N6" s="224" t="s">
        <v>162</v>
      </c>
      <c r="O6" s="224" t="s">
        <v>91</v>
      </c>
      <c r="P6" s="224" t="s">
        <v>163</v>
      </c>
      <c r="Q6" s="224" t="s">
        <v>164</v>
      </c>
      <c r="R6" s="224" t="s">
        <v>165</v>
      </c>
      <c r="S6" s="224" t="s">
        <v>166</v>
      </c>
      <c r="T6" s="224" t="s">
        <v>167</v>
      </c>
      <c r="U6" s="223" t="s">
        <v>168</v>
      </c>
      <c r="V6" s="223" t="s">
        <v>169</v>
      </c>
    </row>
    <row r="7" spans="1:22" x14ac:dyDescent="0.25">
      <c r="B7" s="292" t="s">
        <v>93</v>
      </c>
      <c r="C7" s="292" t="s">
        <v>170</v>
      </c>
      <c r="D7" s="292" t="s">
        <v>171</v>
      </c>
      <c r="E7" s="292" t="s">
        <v>172</v>
      </c>
      <c r="G7" s="292" t="s">
        <v>173</v>
      </c>
      <c r="H7" s="221">
        <v>8530</v>
      </c>
      <c r="I7" s="292">
        <v>4</v>
      </c>
      <c r="J7" s="222">
        <v>37242</v>
      </c>
      <c r="K7" s="292">
        <v>1.49</v>
      </c>
      <c r="L7" s="292" t="s">
        <v>4</v>
      </c>
      <c r="M7" s="292" t="s">
        <v>172</v>
      </c>
      <c r="N7" s="292" t="s">
        <v>174</v>
      </c>
      <c r="R7" s="292" t="s">
        <v>172</v>
      </c>
      <c r="S7" s="292" t="s">
        <v>175</v>
      </c>
      <c r="T7" s="292" t="s">
        <v>12</v>
      </c>
      <c r="U7" s="222">
        <v>37077</v>
      </c>
      <c r="V7" s="222">
        <v>37242</v>
      </c>
    </row>
    <row r="8" spans="1:22" x14ac:dyDescent="0.25">
      <c r="B8" s="292" t="s">
        <v>94</v>
      </c>
      <c r="C8" s="292" t="s">
        <v>170</v>
      </c>
      <c r="D8" s="292" t="s">
        <v>176</v>
      </c>
      <c r="E8" s="292" t="s">
        <v>172</v>
      </c>
      <c r="G8" s="292" t="s">
        <v>177</v>
      </c>
      <c r="H8" s="221">
        <v>7704</v>
      </c>
      <c r="I8" s="292">
        <v>17</v>
      </c>
      <c r="J8" s="222">
        <v>37257</v>
      </c>
      <c r="K8" s="292">
        <v>2.2599999999999998</v>
      </c>
      <c r="L8" s="292" t="s">
        <v>4</v>
      </c>
      <c r="M8" s="292" t="s">
        <v>172</v>
      </c>
      <c r="N8" s="292" t="s">
        <v>174</v>
      </c>
      <c r="R8" s="292" t="s">
        <v>172</v>
      </c>
      <c r="S8" s="292" t="s">
        <v>175</v>
      </c>
      <c r="T8" s="292" t="s">
        <v>12</v>
      </c>
      <c r="U8" s="222">
        <v>37081</v>
      </c>
      <c r="V8" s="222">
        <v>37242</v>
      </c>
    </row>
    <row r="9" spans="1:22" x14ac:dyDescent="0.25">
      <c r="B9" s="292" t="s">
        <v>95</v>
      </c>
      <c r="C9" s="292" t="s">
        <v>170</v>
      </c>
      <c r="D9" s="292" t="s">
        <v>178</v>
      </c>
      <c r="E9" s="292" t="s">
        <v>172</v>
      </c>
      <c r="G9" s="292" t="s">
        <v>179</v>
      </c>
      <c r="H9" s="221">
        <v>7838</v>
      </c>
      <c r="I9" s="292">
        <v>2</v>
      </c>
      <c r="J9" s="222">
        <v>37242</v>
      </c>
      <c r="K9" s="292">
        <v>3.76</v>
      </c>
      <c r="L9" s="292" t="s">
        <v>4</v>
      </c>
      <c r="M9" s="292" t="s">
        <v>172</v>
      </c>
      <c r="N9" s="292" t="s">
        <v>174</v>
      </c>
      <c r="R9" s="292" t="s">
        <v>172</v>
      </c>
      <c r="S9" s="292" t="s">
        <v>175</v>
      </c>
      <c r="T9" s="292" t="s">
        <v>12</v>
      </c>
      <c r="U9" s="222">
        <v>37067</v>
      </c>
      <c r="V9" s="222">
        <v>37242</v>
      </c>
    </row>
    <row r="10" spans="1:22" x14ac:dyDescent="0.25">
      <c r="B10" s="292" t="s">
        <v>96</v>
      </c>
      <c r="C10" s="292" t="s">
        <v>170</v>
      </c>
      <c r="D10" s="292" t="s">
        <v>180</v>
      </c>
      <c r="E10" s="292" t="s">
        <v>172</v>
      </c>
      <c r="G10" s="292" t="s">
        <v>181</v>
      </c>
      <c r="H10" s="221">
        <v>8230</v>
      </c>
      <c r="I10" s="292">
        <v>21</v>
      </c>
      <c r="J10" s="222">
        <v>37267</v>
      </c>
      <c r="K10" s="292">
        <v>0.26</v>
      </c>
      <c r="L10" s="292" t="s">
        <v>4</v>
      </c>
      <c r="M10" s="292" t="s">
        <v>172</v>
      </c>
      <c r="N10" s="292" t="s">
        <v>174</v>
      </c>
      <c r="R10" s="292" t="s">
        <v>172</v>
      </c>
      <c r="S10" s="292" t="s">
        <v>182</v>
      </c>
      <c r="T10" s="292" t="s">
        <v>12</v>
      </c>
      <c r="U10" s="222">
        <v>37216</v>
      </c>
      <c r="V10" s="222">
        <v>37267</v>
      </c>
    </row>
    <row r="11" spans="1:22" x14ac:dyDescent="0.25">
      <c r="B11" s="292" t="s">
        <v>97</v>
      </c>
      <c r="C11" s="292" t="s">
        <v>170</v>
      </c>
      <c r="D11" s="292" t="s">
        <v>183</v>
      </c>
      <c r="E11" s="292" t="s">
        <v>172</v>
      </c>
      <c r="G11" s="292" t="s">
        <v>184</v>
      </c>
      <c r="H11" s="221">
        <v>8551</v>
      </c>
      <c r="I11" s="292">
        <v>4</v>
      </c>
      <c r="J11" s="222">
        <v>37288</v>
      </c>
      <c r="K11" s="292">
        <v>3.72</v>
      </c>
      <c r="L11" s="292" t="s">
        <v>4</v>
      </c>
      <c r="M11" s="292" t="s">
        <v>172</v>
      </c>
      <c r="N11" s="292" t="s">
        <v>174</v>
      </c>
      <c r="R11" s="292" t="s">
        <v>172</v>
      </c>
      <c r="S11" s="292" t="s">
        <v>175</v>
      </c>
      <c r="T11" s="292" t="s">
        <v>12</v>
      </c>
      <c r="U11" s="222">
        <v>37083</v>
      </c>
      <c r="V11" s="222">
        <v>37320</v>
      </c>
    </row>
    <row r="12" spans="1:22" x14ac:dyDescent="0.25">
      <c r="B12" s="292" t="s">
        <v>98</v>
      </c>
      <c r="C12" s="292" t="s">
        <v>170</v>
      </c>
      <c r="D12" s="292" t="s">
        <v>185</v>
      </c>
      <c r="E12" s="292" t="s">
        <v>172</v>
      </c>
      <c r="G12" s="292" t="s">
        <v>186</v>
      </c>
      <c r="H12" s="221">
        <v>7039</v>
      </c>
      <c r="I12" s="292">
        <v>9</v>
      </c>
      <c r="J12" s="222">
        <v>37314</v>
      </c>
      <c r="K12" s="292">
        <v>2.2599999999999998</v>
      </c>
      <c r="L12" s="292" t="s">
        <v>4</v>
      </c>
      <c r="M12" s="292" t="s">
        <v>172</v>
      </c>
      <c r="N12" s="292" t="s">
        <v>174</v>
      </c>
      <c r="R12" s="292" t="s">
        <v>172</v>
      </c>
      <c r="S12" s="292" t="s">
        <v>187</v>
      </c>
      <c r="T12" s="292" t="s">
        <v>12</v>
      </c>
      <c r="U12" s="222">
        <v>37085</v>
      </c>
      <c r="V12" s="222">
        <v>37329</v>
      </c>
    </row>
    <row r="13" spans="1:22" x14ac:dyDescent="0.25">
      <c r="B13" s="292" t="s">
        <v>99</v>
      </c>
      <c r="C13" s="292" t="s">
        <v>170</v>
      </c>
      <c r="D13" s="292" t="s">
        <v>188</v>
      </c>
      <c r="E13" s="292" t="s">
        <v>172</v>
      </c>
      <c r="G13" s="292" t="s">
        <v>189</v>
      </c>
      <c r="H13" s="221">
        <v>8060</v>
      </c>
      <c r="I13" s="292">
        <v>13</v>
      </c>
      <c r="J13" s="222">
        <v>37336</v>
      </c>
      <c r="K13" s="292">
        <v>1.9</v>
      </c>
      <c r="L13" s="292" t="s">
        <v>4</v>
      </c>
      <c r="M13" s="292" t="s">
        <v>172</v>
      </c>
      <c r="N13" s="292" t="s">
        <v>174</v>
      </c>
      <c r="R13" s="292" t="s">
        <v>172</v>
      </c>
      <c r="S13" s="292" t="s">
        <v>187</v>
      </c>
      <c r="T13" s="292" t="s">
        <v>12</v>
      </c>
      <c r="U13" s="222">
        <v>37109</v>
      </c>
      <c r="V13" s="222">
        <v>37336</v>
      </c>
    </row>
    <row r="14" spans="1:22" x14ac:dyDescent="0.25">
      <c r="B14" s="292" t="s">
        <v>100</v>
      </c>
      <c r="C14" s="292" t="s">
        <v>170</v>
      </c>
      <c r="D14" s="292" t="s">
        <v>190</v>
      </c>
      <c r="E14" s="292" t="s">
        <v>172</v>
      </c>
      <c r="G14" s="292" t="s">
        <v>191</v>
      </c>
      <c r="H14" s="221">
        <v>8501</v>
      </c>
      <c r="I14" s="292">
        <v>17</v>
      </c>
      <c r="J14" s="222">
        <v>37280</v>
      </c>
      <c r="K14" s="292">
        <v>2.69</v>
      </c>
      <c r="L14" s="292" t="s">
        <v>4</v>
      </c>
      <c r="M14" s="292" t="s">
        <v>172</v>
      </c>
      <c r="N14" s="292" t="s">
        <v>174</v>
      </c>
      <c r="R14" s="292" t="s">
        <v>172</v>
      </c>
      <c r="S14" s="292" t="s">
        <v>187</v>
      </c>
      <c r="T14" s="292" t="s">
        <v>12</v>
      </c>
      <c r="U14" s="222">
        <v>37162</v>
      </c>
      <c r="V14" s="222">
        <v>37357</v>
      </c>
    </row>
    <row r="15" spans="1:22" x14ac:dyDescent="0.25">
      <c r="B15" s="292" t="s">
        <v>101</v>
      </c>
      <c r="C15" s="292" t="s">
        <v>170</v>
      </c>
      <c r="D15" s="292" t="s">
        <v>172</v>
      </c>
      <c r="E15" s="292" t="s">
        <v>192</v>
      </c>
      <c r="G15" s="292" t="s">
        <v>193</v>
      </c>
      <c r="H15" s="221">
        <v>7430</v>
      </c>
      <c r="I15" s="292">
        <v>7</v>
      </c>
      <c r="J15" s="222">
        <v>37361</v>
      </c>
      <c r="K15" s="292">
        <v>2</v>
      </c>
      <c r="L15" s="292" t="s">
        <v>90</v>
      </c>
      <c r="M15" s="292" t="s">
        <v>172</v>
      </c>
      <c r="N15" s="292" t="s">
        <v>174</v>
      </c>
      <c r="R15" s="292" t="s">
        <v>172</v>
      </c>
      <c r="S15" s="292" t="s">
        <v>194</v>
      </c>
      <c r="T15" s="292" t="s">
        <v>12</v>
      </c>
      <c r="U15" s="222">
        <v>37280</v>
      </c>
      <c r="V15" s="222">
        <v>37361</v>
      </c>
    </row>
    <row r="16" spans="1:22" x14ac:dyDescent="0.25">
      <c r="B16" s="292" t="s">
        <v>102</v>
      </c>
      <c r="C16" s="292" t="s">
        <v>170</v>
      </c>
      <c r="D16" s="292" t="s">
        <v>195</v>
      </c>
      <c r="E16" s="292" t="s">
        <v>172</v>
      </c>
      <c r="G16" s="292" t="s">
        <v>196</v>
      </c>
      <c r="H16" s="221">
        <v>7627</v>
      </c>
      <c r="I16" s="292">
        <v>7</v>
      </c>
      <c r="J16" s="222">
        <v>37361</v>
      </c>
      <c r="K16" s="292">
        <v>2.2599999999999998</v>
      </c>
      <c r="L16" s="292" t="s">
        <v>4</v>
      </c>
      <c r="M16" s="292" t="s">
        <v>172</v>
      </c>
      <c r="N16" s="292" t="s">
        <v>174</v>
      </c>
      <c r="R16" s="292" t="s">
        <v>172</v>
      </c>
      <c r="S16" s="292" t="s">
        <v>194</v>
      </c>
      <c r="T16" s="292" t="s">
        <v>12</v>
      </c>
      <c r="U16" s="222">
        <v>37152</v>
      </c>
      <c r="V16" s="222">
        <v>37361</v>
      </c>
    </row>
    <row r="17" spans="2:22" x14ac:dyDescent="0.25">
      <c r="B17" s="292" t="s">
        <v>103</v>
      </c>
      <c r="C17" s="292" t="s">
        <v>170</v>
      </c>
      <c r="D17" s="292" t="s">
        <v>172</v>
      </c>
      <c r="E17" s="292" t="s">
        <v>197</v>
      </c>
      <c r="G17" s="292" t="s">
        <v>198</v>
      </c>
      <c r="H17" s="221">
        <v>7043</v>
      </c>
      <c r="I17" s="292">
        <v>9</v>
      </c>
      <c r="J17" s="222">
        <v>37382</v>
      </c>
      <c r="K17" s="292">
        <v>2</v>
      </c>
      <c r="L17" s="292" t="s">
        <v>90</v>
      </c>
      <c r="M17" s="292" t="s">
        <v>172</v>
      </c>
      <c r="N17" s="292" t="s">
        <v>174</v>
      </c>
      <c r="R17" s="292" t="s">
        <v>172</v>
      </c>
      <c r="S17" s="292" t="s">
        <v>187</v>
      </c>
      <c r="T17" s="292" t="s">
        <v>12</v>
      </c>
      <c r="U17" s="222">
        <v>37379</v>
      </c>
      <c r="V17" s="222">
        <v>37382</v>
      </c>
    </row>
    <row r="18" spans="2:22" x14ac:dyDescent="0.25">
      <c r="B18" s="292" t="s">
        <v>104</v>
      </c>
      <c r="C18" s="292" t="s">
        <v>170</v>
      </c>
      <c r="D18" s="292" t="s">
        <v>200</v>
      </c>
      <c r="E18" s="292" t="s">
        <v>172</v>
      </c>
      <c r="G18" s="292" t="s">
        <v>201</v>
      </c>
      <c r="H18" s="221">
        <v>8008</v>
      </c>
      <c r="I18" s="292">
        <v>18</v>
      </c>
      <c r="J18" s="222">
        <v>37377</v>
      </c>
      <c r="K18" s="292">
        <v>2.71</v>
      </c>
      <c r="L18" s="292" t="s">
        <v>4</v>
      </c>
      <c r="M18" s="292" t="s">
        <v>172</v>
      </c>
      <c r="N18" s="292" t="s">
        <v>174</v>
      </c>
      <c r="R18" s="292" t="s">
        <v>172</v>
      </c>
      <c r="S18" s="292" t="s">
        <v>182</v>
      </c>
      <c r="T18" s="292" t="s">
        <v>12</v>
      </c>
      <c r="U18" s="222">
        <v>37298</v>
      </c>
      <c r="V18" s="222">
        <v>37420</v>
      </c>
    </row>
    <row r="19" spans="2:22" x14ac:dyDescent="0.25">
      <c r="B19" s="292" t="s">
        <v>105</v>
      </c>
      <c r="C19" s="292" t="s">
        <v>170</v>
      </c>
      <c r="D19" s="292" t="s">
        <v>202</v>
      </c>
      <c r="E19" s="292" t="s">
        <v>172</v>
      </c>
      <c r="G19" s="292" t="s">
        <v>203</v>
      </c>
      <c r="H19" s="221">
        <v>8251</v>
      </c>
      <c r="I19" s="292">
        <v>21</v>
      </c>
      <c r="J19" s="222">
        <v>37424</v>
      </c>
      <c r="K19" s="292">
        <v>0.89</v>
      </c>
      <c r="L19" s="292" t="s">
        <v>4</v>
      </c>
      <c r="M19" s="292" t="s">
        <v>172</v>
      </c>
      <c r="N19" s="292" t="s">
        <v>174</v>
      </c>
      <c r="R19" s="292" t="s">
        <v>172</v>
      </c>
      <c r="S19" s="292" t="s">
        <v>182</v>
      </c>
      <c r="T19" s="292" t="s">
        <v>12</v>
      </c>
      <c r="U19" s="222">
        <v>37090</v>
      </c>
      <c r="V19" s="222">
        <v>37424</v>
      </c>
    </row>
    <row r="20" spans="2:22" x14ac:dyDescent="0.25">
      <c r="B20" s="292" t="s">
        <v>106</v>
      </c>
      <c r="C20" s="292" t="s">
        <v>170</v>
      </c>
      <c r="D20" s="292" t="s">
        <v>172</v>
      </c>
      <c r="E20" s="292" t="s">
        <v>204</v>
      </c>
      <c r="F20" s="292" t="s">
        <v>205</v>
      </c>
      <c r="G20" s="292" t="s">
        <v>206</v>
      </c>
      <c r="H20" s="221">
        <v>8096</v>
      </c>
      <c r="I20" s="292">
        <v>15</v>
      </c>
      <c r="J20" s="222">
        <v>37434</v>
      </c>
      <c r="K20" s="292">
        <v>62.23</v>
      </c>
      <c r="L20" s="292" t="s">
        <v>3</v>
      </c>
      <c r="M20" s="292" t="s">
        <v>172</v>
      </c>
      <c r="N20" s="292" t="s">
        <v>174</v>
      </c>
      <c r="R20" s="292" t="s">
        <v>172</v>
      </c>
      <c r="S20" s="292" t="s">
        <v>187</v>
      </c>
      <c r="T20" s="292" t="s">
        <v>12</v>
      </c>
      <c r="U20" s="222">
        <v>37060</v>
      </c>
      <c r="V20" s="222">
        <v>37434</v>
      </c>
    </row>
    <row r="21" spans="2:22" x14ac:dyDescent="0.25">
      <c r="B21" s="292" t="s">
        <v>107</v>
      </c>
      <c r="C21" s="292" t="s">
        <v>170</v>
      </c>
      <c r="D21" s="292" t="s">
        <v>207</v>
      </c>
      <c r="E21" s="292" t="s">
        <v>172</v>
      </c>
      <c r="G21" s="292" t="s">
        <v>208</v>
      </c>
      <c r="H21" s="221">
        <v>7732</v>
      </c>
      <c r="I21" s="292">
        <v>17</v>
      </c>
      <c r="J21" s="222">
        <v>37377</v>
      </c>
      <c r="K21" s="292">
        <v>2.69</v>
      </c>
      <c r="L21" s="292" t="s">
        <v>4</v>
      </c>
      <c r="M21" s="292" t="s">
        <v>172</v>
      </c>
      <c r="N21" s="292" t="s">
        <v>174</v>
      </c>
      <c r="R21" s="292" t="s">
        <v>172</v>
      </c>
      <c r="S21" s="292" t="s">
        <v>175</v>
      </c>
      <c r="T21" s="292" t="s">
        <v>12</v>
      </c>
      <c r="U21" s="222">
        <v>37330</v>
      </c>
      <c r="V21" s="222">
        <v>37439</v>
      </c>
    </row>
    <row r="22" spans="2:22" x14ac:dyDescent="0.25">
      <c r="B22" s="292" t="s">
        <v>108</v>
      </c>
      <c r="C22" s="292" t="s">
        <v>170</v>
      </c>
      <c r="D22" s="292" t="s">
        <v>209</v>
      </c>
      <c r="E22" s="292" t="s">
        <v>172</v>
      </c>
      <c r="G22" s="292" t="s">
        <v>210</v>
      </c>
      <c r="H22" s="221">
        <v>8822</v>
      </c>
      <c r="I22" s="292">
        <v>4</v>
      </c>
      <c r="J22" s="222">
        <v>37408</v>
      </c>
      <c r="K22" s="292">
        <v>3.46</v>
      </c>
      <c r="L22" s="292" t="s">
        <v>4</v>
      </c>
      <c r="M22" s="292" t="s">
        <v>172</v>
      </c>
      <c r="N22" s="292" t="s">
        <v>174</v>
      </c>
      <c r="R22" s="292" t="s">
        <v>172</v>
      </c>
      <c r="S22" s="292" t="s">
        <v>175</v>
      </c>
      <c r="T22" s="292" t="s">
        <v>12</v>
      </c>
      <c r="U22" s="222">
        <v>37146</v>
      </c>
      <c r="V22" s="222">
        <v>37439</v>
      </c>
    </row>
    <row r="23" spans="2:22" x14ac:dyDescent="0.25">
      <c r="B23" s="292" t="s">
        <v>109</v>
      </c>
      <c r="C23" s="292" t="s">
        <v>170</v>
      </c>
      <c r="D23" s="292" t="s">
        <v>172</v>
      </c>
      <c r="E23" s="292" t="s">
        <v>211</v>
      </c>
      <c r="F23" s="292" t="s">
        <v>212</v>
      </c>
      <c r="G23" s="292" t="s">
        <v>213</v>
      </c>
      <c r="H23" s="221">
        <v>7059</v>
      </c>
      <c r="I23" s="292">
        <v>5</v>
      </c>
      <c r="J23" s="222">
        <v>37440</v>
      </c>
      <c r="K23" s="292">
        <v>68.400000000000006</v>
      </c>
      <c r="L23" s="292" t="s">
        <v>3</v>
      </c>
      <c r="M23" s="292" t="s">
        <v>172</v>
      </c>
      <c r="N23" s="292" t="s">
        <v>174</v>
      </c>
      <c r="R23" s="292" t="s">
        <v>172</v>
      </c>
      <c r="S23" s="292" t="s">
        <v>175</v>
      </c>
      <c r="T23" s="292" t="s">
        <v>12</v>
      </c>
      <c r="U23" s="222">
        <v>37063</v>
      </c>
      <c r="V23" s="222">
        <v>37440</v>
      </c>
    </row>
    <row r="24" spans="2:22" x14ac:dyDescent="0.25">
      <c r="B24" s="292" t="s">
        <v>110</v>
      </c>
      <c r="C24" s="292" t="s">
        <v>170</v>
      </c>
      <c r="D24" s="292" t="s">
        <v>214</v>
      </c>
      <c r="E24" s="292" t="s">
        <v>172</v>
      </c>
      <c r="G24" s="292" t="s">
        <v>215</v>
      </c>
      <c r="H24" s="221">
        <v>7722</v>
      </c>
      <c r="I24" s="292">
        <v>17</v>
      </c>
      <c r="J24" s="222">
        <v>37460</v>
      </c>
      <c r="K24" s="292">
        <v>8.3699999999999992</v>
      </c>
      <c r="L24" s="292" t="s">
        <v>4</v>
      </c>
      <c r="M24" s="292" t="s">
        <v>172</v>
      </c>
      <c r="N24" s="292" t="s">
        <v>174</v>
      </c>
      <c r="R24" s="292" t="s">
        <v>172</v>
      </c>
      <c r="S24" s="292" t="s">
        <v>175</v>
      </c>
      <c r="T24" s="292" t="s">
        <v>12</v>
      </c>
      <c r="U24" s="222">
        <v>37139</v>
      </c>
      <c r="V24" s="222">
        <v>37460</v>
      </c>
    </row>
    <row r="25" spans="2:22" x14ac:dyDescent="0.25">
      <c r="B25" s="292" t="s">
        <v>111</v>
      </c>
      <c r="C25" s="292" t="s">
        <v>170</v>
      </c>
      <c r="D25" s="292" t="s">
        <v>216</v>
      </c>
      <c r="E25" s="292" t="s">
        <v>172</v>
      </c>
      <c r="G25" s="292" t="s">
        <v>217</v>
      </c>
      <c r="H25" s="221">
        <v>8527</v>
      </c>
      <c r="I25" s="292">
        <v>18</v>
      </c>
      <c r="J25" s="222">
        <v>37469</v>
      </c>
      <c r="K25" s="292">
        <v>1.5</v>
      </c>
      <c r="L25" s="292" t="s">
        <v>4</v>
      </c>
      <c r="M25" s="292" t="s">
        <v>172</v>
      </c>
      <c r="N25" s="292" t="s">
        <v>174</v>
      </c>
      <c r="R25" s="292" t="s">
        <v>172</v>
      </c>
      <c r="S25" s="292" t="s">
        <v>175</v>
      </c>
      <c r="T25" s="292" t="s">
        <v>12</v>
      </c>
      <c r="U25" s="222">
        <v>37203</v>
      </c>
      <c r="V25" s="222">
        <v>37469</v>
      </c>
    </row>
    <row r="26" spans="2:22" x14ac:dyDescent="0.25">
      <c r="B26" s="292" t="s">
        <v>112</v>
      </c>
      <c r="C26" s="292" t="s">
        <v>170</v>
      </c>
      <c r="D26" s="292" t="s">
        <v>218</v>
      </c>
      <c r="E26" s="292" t="s">
        <v>172</v>
      </c>
      <c r="G26" s="292" t="s">
        <v>184</v>
      </c>
      <c r="H26" s="221">
        <v>8551</v>
      </c>
      <c r="I26" s="292">
        <v>4</v>
      </c>
      <c r="J26" s="222">
        <v>37470</v>
      </c>
      <c r="K26" s="292">
        <v>2.71</v>
      </c>
      <c r="L26" s="292" t="s">
        <v>4</v>
      </c>
      <c r="M26" s="292" t="s">
        <v>172</v>
      </c>
      <c r="N26" s="292" t="s">
        <v>174</v>
      </c>
      <c r="R26" s="292" t="s">
        <v>172</v>
      </c>
      <c r="S26" s="292" t="s">
        <v>175</v>
      </c>
      <c r="T26" s="292" t="s">
        <v>12</v>
      </c>
      <c r="U26" s="222">
        <v>37330</v>
      </c>
      <c r="V26" s="222">
        <v>37489</v>
      </c>
    </row>
    <row r="27" spans="2:22" x14ac:dyDescent="0.25">
      <c r="B27" s="292" t="s">
        <v>113</v>
      </c>
      <c r="C27" s="292" t="s">
        <v>170</v>
      </c>
      <c r="D27" s="292" t="s">
        <v>219</v>
      </c>
      <c r="E27" s="292" t="s">
        <v>172</v>
      </c>
      <c r="G27" s="292" t="s">
        <v>220</v>
      </c>
      <c r="H27" s="221">
        <v>7470</v>
      </c>
      <c r="I27" s="292">
        <v>6</v>
      </c>
      <c r="J27" s="222">
        <v>36739</v>
      </c>
      <c r="K27" s="292">
        <v>2.5</v>
      </c>
      <c r="L27" s="292" t="s">
        <v>4</v>
      </c>
      <c r="M27" s="292" t="s">
        <v>172</v>
      </c>
      <c r="N27" s="292" t="s">
        <v>174</v>
      </c>
      <c r="R27" s="292" t="s">
        <v>172</v>
      </c>
      <c r="S27" s="292" t="s">
        <v>175</v>
      </c>
      <c r="T27" s="292" t="s">
        <v>12</v>
      </c>
      <c r="U27" s="222">
        <v>37379</v>
      </c>
      <c r="V27" s="222">
        <v>37522</v>
      </c>
    </row>
    <row r="28" spans="2:22" x14ac:dyDescent="0.25">
      <c r="B28" s="292" t="s">
        <v>114</v>
      </c>
      <c r="C28" s="292" t="s">
        <v>170</v>
      </c>
      <c r="D28" s="292" t="s">
        <v>221</v>
      </c>
      <c r="E28" s="292" t="s">
        <v>172</v>
      </c>
      <c r="G28" s="292" t="s">
        <v>210</v>
      </c>
      <c r="H28" s="221">
        <v>8822</v>
      </c>
      <c r="I28" s="292">
        <v>4</v>
      </c>
      <c r="J28" s="222">
        <v>37523</v>
      </c>
      <c r="K28" s="292">
        <v>3.01</v>
      </c>
      <c r="L28" s="292" t="s">
        <v>4</v>
      </c>
      <c r="M28" s="292" t="s">
        <v>172</v>
      </c>
      <c r="N28" s="292" t="s">
        <v>174</v>
      </c>
      <c r="R28" s="292" t="s">
        <v>172</v>
      </c>
      <c r="S28" s="292" t="s">
        <v>175</v>
      </c>
      <c r="T28" s="292" t="s">
        <v>12</v>
      </c>
      <c r="U28" s="222">
        <v>37309</v>
      </c>
      <c r="V28" s="222">
        <v>37523</v>
      </c>
    </row>
    <row r="29" spans="2:22" x14ac:dyDescent="0.25">
      <c r="B29" s="292" t="s">
        <v>115</v>
      </c>
      <c r="C29" s="292" t="s">
        <v>170</v>
      </c>
      <c r="D29" s="292" t="s">
        <v>222</v>
      </c>
      <c r="E29" s="292" t="s">
        <v>172</v>
      </c>
      <c r="G29" s="292" t="s">
        <v>223</v>
      </c>
      <c r="H29" s="221">
        <v>7825</v>
      </c>
      <c r="I29" s="292">
        <v>2</v>
      </c>
      <c r="J29" s="222">
        <v>37469</v>
      </c>
      <c r="K29" s="292">
        <v>1.84</v>
      </c>
      <c r="L29" s="292" t="s">
        <v>4</v>
      </c>
      <c r="M29" s="292" t="s">
        <v>172</v>
      </c>
      <c r="N29" s="292" t="s">
        <v>174</v>
      </c>
      <c r="R29" s="292" t="s">
        <v>172</v>
      </c>
      <c r="S29" s="292" t="s">
        <v>175</v>
      </c>
      <c r="T29" s="292" t="s">
        <v>12</v>
      </c>
      <c r="U29" s="222">
        <v>37391</v>
      </c>
      <c r="V29" s="222">
        <v>37545</v>
      </c>
    </row>
    <row r="30" spans="2:22" x14ac:dyDescent="0.25">
      <c r="B30" s="292" t="s">
        <v>116</v>
      </c>
      <c r="C30" s="292" t="s">
        <v>170</v>
      </c>
      <c r="D30" s="292" t="s">
        <v>224</v>
      </c>
      <c r="E30" s="292" t="s">
        <v>172</v>
      </c>
      <c r="G30" s="292" t="s">
        <v>225</v>
      </c>
      <c r="H30" s="221">
        <v>8055</v>
      </c>
      <c r="I30" s="292">
        <v>13</v>
      </c>
      <c r="J30" s="222">
        <v>37530</v>
      </c>
      <c r="K30" s="292">
        <v>7.5</v>
      </c>
      <c r="L30" s="292" t="s">
        <v>4</v>
      </c>
      <c r="M30" s="292" t="s">
        <v>172</v>
      </c>
      <c r="N30" s="292" t="s">
        <v>174</v>
      </c>
      <c r="S30" s="292" t="s">
        <v>187</v>
      </c>
      <c r="T30" s="292" t="s">
        <v>12</v>
      </c>
      <c r="U30" s="222">
        <v>37274</v>
      </c>
      <c r="V30" s="222">
        <v>37582</v>
      </c>
    </row>
    <row r="31" spans="2:22" x14ac:dyDescent="0.25">
      <c r="B31" s="292" t="s">
        <v>117</v>
      </c>
      <c r="C31" s="292" t="s">
        <v>170</v>
      </c>
      <c r="D31" s="292" t="s">
        <v>172</v>
      </c>
      <c r="E31" s="292" t="s">
        <v>226</v>
      </c>
      <c r="F31" s="292" t="s">
        <v>227</v>
      </c>
      <c r="G31" s="292" t="s">
        <v>228</v>
      </c>
      <c r="H31" s="221">
        <v>8648</v>
      </c>
      <c r="I31" s="292">
        <v>12</v>
      </c>
      <c r="J31" s="222">
        <v>37600</v>
      </c>
      <c r="K31" s="292">
        <v>25.54</v>
      </c>
      <c r="L31" s="292" t="s">
        <v>3</v>
      </c>
      <c r="M31" s="292" t="s">
        <v>172</v>
      </c>
      <c r="N31" s="292" t="s">
        <v>174</v>
      </c>
      <c r="R31" s="292" t="s">
        <v>172</v>
      </c>
      <c r="S31" s="292" t="s">
        <v>187</v>
      </c>
      <c r="T31" s="292" t="s">
        <v>12</v>
      </c>
      <c r="U31" s="222">
        <v>37389</v>
      </c>
      <c r="V31" s="222">
        <v>37600</v>
      </c>
    </row>
    <row r="32" spans="2:22" x14ac:dyDescent="0.25">
      <c r="B32" s="292" t="s">
        <v>118</v>
      </c>
      <c r="C32" s="292" t="s">
        <v>170</v>
      </c>
      <c r="D32" s="292" t="s">
        <v>172</v>
      </c>
      <c r="E32" s="292" t="s">
        <v>229</v>
      </c>
      <c r="F32" s="292" t="s">
        <v>227</v>
      </c>
      <c r="G32" s="292" t="s">
        <v>228</v>
      </c>
      <c r="H32" s="221">
        <v>8648</v>
      </c>
      <c r="I32" s="292">
        <v>12</v>
      </c>
      <c r="J32" s="222">
        <v>37600</v>
      </c>
      <c r="K32" s="292">
        <v>31.58</v>
      </c>
      <c r="L32" s="292" t="s">
        <v>3</v>
      </c>
      <c r="M32" s="292" t="s">
        <v>172</v>
      </c>
      <c r="N32" s="292" t="s">
        <v>174</v>
      </c>
      <c r="R32" s="292" t="s">
        <v>172</v>
      </c>
      <c r="S32" s="292" t="s">
        <v>187</v>
      </c>
      <c r="T32" s="292" t="s">
        <v>12</v>
      </c>
      <c r="U32" s="222">
        <v>37371</v>
      </c>
      <c r="V32" s="222">
        <v>37600</v>
      </c>
    </row>
    <row r="33" spans="2:22" x14ac:dyDescent="0.25">
      <c r="B33" s="292" t="s">
        <v>119</v>
      </c>
      <c r="C33" s="292" t="s">
        <v>170</v>
      </c>
      <c r="D33" s="292" t="s">
        <v>172</v>
      </c>
      <c r="E33" s="292" t="s">
        <v>230</v>
      </c>
      <c r="F33" s="292" t="s">
        <v>231</v>
      </c>
      <c r="G33" s="292" t="s">
        <v>232</v>
      </c>
      <c r="H33" s="221">
        <v>7940</v>
      </c>
      <c r="I33" s="292">
        <v>3</v>
      </c>
      <c r="J33" s="222">
        <v>37600</v>
      </c>
      <c r="K33" s="292">
        <v>60.67</v>
      </c>
      <c r="L33" s="292" t="s">
        <v>3</v>
      </c>
      <c r="M33" s="292" t="s">
        <v>172</v>
      </c>
      <c r="N33" s="292" t="s">
        <v>174</v>
      </c>
      <c r="R33" s="292" t="s">
        <v>172</v>
      </c>
      <c r="S33" s="292" t="s">
        <v>187</v>
      </c>
      <c r="T33" s="292" t="s">
        <v>12</v>
      </c>
      <c r="U33" s="222">
        <v>37301</v>
      </c>
      <c r="V33" s="222">
        <v>37600</v>
      </c>
    </row>
    <row r="34" spans="2:22" x14ac:dyDescent="0.25">
      <c r="B34" s="292" t="s">
        <v>120</v>
      </c>
      <c r="C34" s="292" t="s">
        <v>170</v>
      </c>
      <c r="D34" s="292" t="s">
        <v>233</v>
      </c>
      <c r="E34" s="292" t="s">
        <v>172</v>
      </c>
      <c r="G34" s="292" t="s">
        <v>201</v>
      </c>
      <c r="H34" s="221">
        <v>8008</v>
      </c>
      <c r="I34" s="292">
        <v>18</v>
      </c>
      <c r="J34" s="222">
        <v>37601</v>
      </c>
      <c r="K34" s="292">
        <v>2.8</v>
      </c>
      <c r="L34" s="292" t="s">
        <v>4</v>
      </c>
      <c r="M34" s="292" t="s">
        <v>172</v>
      </c>
      <c r="N34" s="292" t="s">
        <v>174</v>
      </c>
      <c r="R34" s="292" t="s">
        <v>172</v>
      </c>
      <c r="S34" s="292" t="s">
        <v>182</v>
      </c>
      <c r="T34" s="292" t="s">
        <v>12</v>
      </c>
      <c r="U34" s="222">
        <v>37496</v>
      </c>
      <c r="V34" s="222">
        <v>37601</v>
      </c>
    </row>
    <row r="35" spans="2:22" x14ac:dyDescent="0.25">
      <c r="B35" s="292" t="s">
        <v>121</v>
      </c>
      <c r="C35" s="292" t="s">
        <v>170</v>
      </c>
      <c r="D35" s="292" t="s">
        <v>234</v>
      </c>
      <c r="E35" s="292" t="s">
        <v>172</v>
      </c>
      <c r="G35" s="292" t="s">
        <v>235</v>
      </c>
      <c r="H35" s="221">
        <v>8006</v>
      </c>
      <c r="I35" s="292">
        <v>18</v>
      </c>
      <c r="J35" s="222">
        <v>37572</v>
      </c>
      <c r="K35" s="292">
        <v>2.8</v>
      </c>
      <c r="L35" s="292" t="s">
        <v>4</v>
      </c>
      <c r="M35" s="292" t="s">
        <v>172</v>
      </c>
      <c r="N35" s="292" t="s">
        <v>174</v>
      </c>
      <c r="R35" s="292" t="s">
        <v>172</v>
      </c>
      <c r="S35" s="292" t="s">
        <v>182</v>
      </c>
      <c r="T35" s="292" t="s">
        <v>12</v>
      </c>
      <c r="U35" s="222">
        <v>37539</v>
      </c>
      <c r="V35" s="222">
        <v>37601</v>
      </c>
    </row>
    <row r="36" spans="2:22" x14ac:dyDescent="0.25">
      <c r="B36" s="292" t="s">
        <v>122</v>
      </c>
      <c r="C36" s="292" t="s">
        <v>170</v>
      </c>
      <c r="D36" s="292" t="s">
        <v>171</v>
      </c>
      <c r="E36" s="292" t="s">
        <v>172</v>
      </c>
      <c r="G36" s="292" t="s">
        <v>173</v>
      </c>
      <c r="H36" s="221">
        <v>8530</v>
      </c>
      <c r="I36" s="292">
        <v>4</v>
      </c>
      <c r="J36" s="222">
        <v>37606</v>
      </c>
      <c r="K36" s="292">
        <v>2.92</v>
      </c>
      <c r="L36" s="292" t="s">
        <v>4</v>
      </c>
      <c r="M36" s="292" t="s">
        <v>172</v>
      </c>
      <c r="N36" s="292" t="s">
        <v>174</v>
      </c>
      <c r="R36" s="292" t="s">
        <v>172</v>
      </c>
      <c r="S36" s="292" t="s">
        <v>175</v>
      </c>
      <c r="T36" s="292" t="s">
        <v>12</v>
      </c>
      <c r="U36" s="222">
        <v>37292</v>
      </c>
      <c r="V36" s="222">
        <v>37606</v>
      </c>
    </row>
    <row r="37" spans="2:22" x14ac:dyDescent="0.25">
      <c r="B37" s="292" t="s">
        <v>123</v>
      </c>
      <c r="C37" s="292" t="s">
        <v>170</v>
      </c>
      <c r="D37" s="292" t="s">
        <v>236</v>
      </c>
      <c r="E37" s="292" t="s">
        <v>172</v>
      </c>
      <c r="G37" s="292" t="s">
        <v>237</v>
      </c>
      <c r="H37" s="221">
        <v>8086</v>
      </c>
      <c r="I37" s="292">
        <v>15</v>
      </c>
      <c r="J37" s="222">
        <v>37602</v>
      </c>
      <c r="K37" s="292">
        <v>3.7</v>
      </c>
      <c r="L37" s="292" t="s">
        <v>4</v>
      </c>
      <c r="M37" s="292" t="s">
        <v>172</v>
      </c>
      <c r="N37" s="292" t="s">
        <v>174</v>
      </c>
      <c r="R37" s="292" t="s">
        <v>172</v>
      </c>
      <c r="S37" s="292" t="s">
        <v>187</v>
      </c>
      <c r="T37" s="292" t="s">
        <v>12</v>
      </c>
      <c r="U37" s="222">
        <v>37551</v>
      </c>
      <c r="V37" s="222">
        <v>37614</v>
      </c>
    </row>
    <row r="38" spans="2:22" x14ac:dyDescent="0.25">
      <c r="B38" s="292" t="s">
        <v>124</v>
      </c>
      <c r="C38" s="292" t="s">
        <v>170</v>
      </c>
      <c r="D38" s="292" t="s">
        <v>172</v>
      </c>
      <c r="E38" s="292" t="s">
        <v>238</v>
      </c>
      <c r="F38" s="292" t="s">
        <v>239</v>
      </c>
      <c r="G38" s="292" t="s">
        <v>240</v>
      </c>
      <c r="H38" s="221">
        <v>8066</v>
      </c>
      <c r="I38" s="292">
        <v>15</v>
      </c>
      <c r="J38" s="222">
        <v>37621</v>
      </c>
      <c r="K38" s="292">
        <v>262.14</v>
      </c>
      <c r="L38" s="292" t="s">
        <v>3</v>
      </c>
      <c r="M38" s="292" t="s">
        <v>172</v>
      </c>
      <c r="N38" s="292" t="s">
        <v>174</v>
      </c>
      <c r="R38" s="292" t="s">
        <v>172</v>
      </c>
      <c r="S38" s="292" t="s">
        <v>182</v>
      </c>
      <c r="T38" s="292" t="s">
        <v>12</v>
      </c>
      <c r="U38" s="222">
        <v>37267</v>
      </c>
      <c r="V38" s="222">
        <v>37621</v>
      </c>
    </row>
    <row r="39" spans="2:22" x14ac:dyDescent="0.25">
      <c r="B39" s="292" t="s">
        <v>125</v>
      </c>
      <c r="C39" s="292" t="s">
        <v>170</v>
      </c>
      <c r="D39" s="292" t="s">
        <v>241</v>
      </c>
      <c r="E39" s="292" t="s">
        <v>172</v>
      </c>
      <c r="G39" s="292" t="s">
        <v>242</v>
      </c>
      <c r="H39" s="221">
        <v>8094</v>
      </c>
      <c r="I39" s="292">
        <v>15</v>
      </c>
      <c r="J39" s="222">
        <v>37591</v>
      </c>
      <c r="K39" s="292">
        <v>3.74</v>
      </c>
      <c r="L39" s="292" t="s">
        <v>4</v>
      </c>
      <c r="M39" s="292" t="s">
        <v>172</v>
      </c>
      <c r="N39" s="292" t="s">
        <v>174</v>
      </c>
      <c r="R39" s="292" t="s">
        <v>172</v>
      </c>
      <c r="S39" s="292" t="s">
        <v>182</v>
      </c>
      <c r="T39" s="292" t="s">
        <v>12</v>
      </c>
      <c r="U39" s="222">
        <v>37454</v>
      </c>
      <c r="V39" s="222">
        <v>37627</v>
      </c>
    </row>
    <row r="40" spans="2:22" x14ac:dyDescent="0.25">
      <c r="B40" s="292" t="s">
        <v>126</v>
      </c>
      <c r="C40" s="292" t="s">
        <v>170</v>
      </c>
      <c r="D40" s="292" t="s">
        <v>243</v>
      </c>
      <c r="E40" s="292" t="s">
        <v>172</v>
      </c>
      <c r="G40" s="292" t="s">
        <v>186</v>
      </c>
      <c r="H40" s="221">
        <v>7039</v>
      </c>
      <c r="I40" s="292">
        <v>9</v>
      </c>
      <c r="J40" s="222">
        <v>37622</v>
      </c>
      <c r="K40" s="292">
        <v>10.26</v>
      </c>
      <c r="L40" s="292" t="s">
        <v>4</v>
      </c>
      <c r="M40" s="292" t="s">
        <v>172</v>
      </c>
      <c r="N40" s="292" t="s">
        <v>174</v>
      </c>
      <c r="R40" s="292" t="s">
        <v>172</v>
      </c>
      <c r="S40" s="292" t="s">
        <v>175</v>
      </c>
      <c r="T40" s="292" t="s">
        <v>12</v>
      </c>
      <c r="U40" s="222">
        <v>37390</v>
      </c>
      <c r="V40" s="222">
        <v>37636</v>
      </c>
    </row>
    <row r="41" spans="2:22" x14ac:dyDescent="0.25">
      <c r="B41" s="292" t="s">
        <v>127</v>
      </c>
      <c r="C41" s="292" t="s">
        <v>170</v>
      </c>
      <c r="D41" s="292" t="s">
        <v>244</v>
      </c>
      <c r="E41" s="292" t="s">
        <v>172</v>
      </c>
      <c r="G41" s="292" t="s">
        <v>189</v>
      </c>
      <c r="H41" s="221">
        <v>8060</v>
      </c>
      <c r="I41" s="292">
        <v>13</v>
      </c>
      <c r="J41" s="222">
        <v>37601</v>
      </c>
      <c r="K41" s="292">
        <v>2.27</v>
      </c>
      <c r="L41" s="292" t="s">
        <v>4</v>
      </c>
      <c r="M41" s="292" t="s">
        <v>172</v>
      </c>
      <c r="N41" s="292" t="s">
        <v>174</v>
      </c>
      <c r="R41" s="292" t="s">
        <v>172</v>
      </c>
      <c r="S41" s="292" t="s">
        <v>187</v>
      </c>
      <c r="T41" s="292" t="s">
        <v>12</v>
      </c>
      <c r="U41" s="222">
        <v>37540</v>
      </c>
      <c r="V41" s="222">
        <v>37644</v>
      </c>
    </row>
    <row r="42" spans="2:22" x14ac:dyDescent="0.25">
      <c r="B42" s="292" t="s">
        <v>128</v>
      </c>
      <c r="C42" s="292" t="s">
        <v>170</v>
      </c>
      <c r="D42" s="292" t="s">
        <v>245</v>
      </c>
      <c r="E42" s="292" t="s">
        <v>172</v>
      </c>
      <c r="G42" s="292" t="s">
        <v>246</v>
      </c>
      <c r="H42" s="221">
        <v>8873</v>
      </c>
      <c r="I42" s="292">
        <v>5</v>
      </c>
      <c r="J42" s="222">
        <v>37644</v>
      </c>
      <c r="K42" s="292">
        <v>4.53</v>
      </c>
      <c r="L42" s="292" t="s">
        <v>4</v>
      </c>
      <c r="M42" s="292" t="s">
        <v>172</v>
      </c>
      <c r="N42" s="292" t="s">
        <v>174</v>
      </c>
      <c r="R42" s="292" t="s">
        <v>172</v>
      </c>
      <c r="S42" s="292" t="s">
        <v>187</v>
      </c>
      <c r="T42" s="292" t="s">
        <v>12</v>
      </c>
      <c r="U42" s="222">
        <v>37546</v>
      </c>
      <c r="V42" s="222">
        <v>37644</v>
      </c>
    </row>
    <row r="43" spans="2:22" x14ac:dyDescent="0.25">
      <c r="B43" s="292" t="s">
        <v>129</v>
      </c>
      <c r="C43" s="292" t="s">
        <v>170</v>
      </c>
      <c r="D43" s="292" t="s">
        <v>247</v>
      </c>
      <c r="E43" s="292" t="s">
        <v>172</v>
      </c>
      <c r="G43" s="292" t="s">
        <v>248</v>
      </c>
      <c r="H43" s="221">
        <v>8110</v>
      </c>
      <c r="I43" s="292">
        <v>14</v>
      </c>
      <c r="J43" s="222">
        <v>37658</v>
      </c>
      <c r="K43" s="292">
        <v>4.96</v>
      </c>
      <c r="L43" s="292" t="s">
        <v>4</v>
      </c>
      <c r="M43" s="292" t="s">
        <v>172</v>
      </c>
      <c r="N43" s="292" t="s">
        <v>174</v>
      </c>
      <c r="R43" s="292" t="s">
        <v>172</v>
      </c>
      <c r="S43" s="292" t="s">
        <v>187</v>
      </c>
      <c r="T43" s="292" t="s">
        <v>12</v>
      </c>
      <c r="U43" s="222">
        <v>37515</v>
      </c>
      <c r="V43" s="222">
        <v>37658</v>
      </c>
    </row>
    <row r="44" spans="2:22" x14ac:dyDescent="0.25">
      <c r="B44" s="292" t="s">
        <v>130</v>
      </c>
      <c r="C44" s="292" t="s">
        <v>170</v>
      </c>
      <c r="D44" s="292" t="s">
        <v>249</v>
      </c>
      <c r="E44" s="292" t="s">
        <v>172</v>
      </c>
      <c r="G44" s="292" t="s">
        <v>201</v>
      </c>
      <c r="H44" s="221">
        <v>8008</v>
      </c>
      <c r="I44" s="292">
        <v>18</v>
      </c>
      <c r="J44" s="222">
        <v>37663</v>
      </c>
      <c r="K44" s="292">
        <v>2.48</v>
      </c>
      <c r="L44" s="292" t="s">
        <v>4</v>
      </c>
      <c r="M44" s="292" t="s">
        <v>172</v>
      </c>
      <c r="N44" s="292" t="s">
        <v>174</v>
      </c>
      <c r="R44" s="292" t="s">
        <v>172</v>
      </c>
      <c r="S44" s="292" t="s">
        <v>182</v>
      </c>
      <c r="T44" s="292" t="s">
        <v>12</v>
      </c>
      <c r="U44" s="222">
        <v>37567</v>
      </c>
      <c r="V44" s="222">
        <v>37663</v>
      </c>
    </row>
    <row r="45" spans="2:22" x14ac:dyDescent="0.25">
      <c r="B45" s="292" t="s">
        <v>131</v>
      </c>
      <c r="C45" s="292" t="s">
        <v>170</v>
      </c>
      <c r="D45" s="292" t="s">
        <v>250</v>
      </c>
      <c r="E45" s="292" t="s">
        <v>172</v>
      </c>
      <c r="G45" s="292" t="s">
        <v>199</v>
      </c>
      <c r="H45" s="221">
        <v>8302</v>
      </c>
      <c r="I45" s="292">
        <v>20</v>
      </c>
      <c r="J45" s="222">
        <v>37677</v>
      </c>
      <c r="K45" s="292">
        <v>9.94</v>
      </c>
      <c r="L45" s="292" t="s">
        <v>4</v>
      </c>
      <c r="M45" s="292" t="s">
        <v>172</v>
      </c>
      <c r="N45" s="292" t="s">
        <v>174</v>
      </c>
      <c r="R45" s="292" t="s">
        <v>172</v>
      </c>
      <c r="S45" s="292" t="s">
        <v>182</v>
      </c>
      <c r="T45" s="292" t="s">
        <v>12</v>
      </c>
      <c r="U45" s="222">
        <v>37529</v>
      </c>
      <c r="V45" s="222">
        <v>37694</v>
      </c>
    </row>
    <row r="46" spans="2:22" x14ac:dyDescent="0.25">
      <c r="B46" s="292" t="s">
        <v>132</v>
      </c>
      <c r="C46" s="292" t="s">
        <v>170</v>
      </c>
      <c r="D46" s="292" t="s">
        <v>251</v>
      </c>
      <c r="E46" s="292" t="s">
        <v>172</v>
      </c>
      <c r="G46" s="292" t="s">
        <v>252</v>
      </c>
      <c r="H46" s="221">
        <v>7052</v>
      </c>
      <c r="I46" s="292">
        <v>9</v>
      </c>
      <c r="J46" s="222">
        <v>37705</v>
      </c>
      <c r="K46" s="292">
        <v>4.6100000000000003</v>
      </c>
      <c r="L46" s="292" t="s">
        <v>4</v>
      </c>
      <c r="M46" s="292" t="s">
        <v>172</v>
      </c>
      <c r="N46" s="292" t="s">
        <v>174</v>
      </c>
      <c r="R46" s="292" t="s">
        <v>172</v>
      </c>
      <c r="S46" s="292" t="s">
        <v>187</v>
      </c>
      <c r="T46" s="292" t="s">
        <v>12</v>
      </c>
      <c r="U46" s="222">
        <v>37596</v>
      </c>
      <c r="V46" s="222">
        <v>37705</v>
      </c>
    </row>
    <row r="47" spans="2:22" x14ac:dyDescent="0.25">
      <c r="B47" s="292" t="s">
        <v>133</v>
      </c>
      <c r="C47" s="292" t="s">
        <v>170</v>
      </c>
      <c r="D47" s="292" t="s">
        <v>253</v>
      </c>
      <c r="E47" s="292" t="s">
        <v>172</v>
      </c>
      <c r="G47" s="292" t="s">
        <v>254</v>
      </c>
      <c r="H47" s="221">
        <v>8005</v>
      </c>
      <c r="I47" s="292">
        <v>18</v>
      </c>
      <c r="J47" s="222">
        <v>37712</v>
      </c>
      <c r="K47" s="292">
        <v>2.82</v>
      </c>
      <c r="L47" s="292" t="s">
        <v>4</v>
      </c>
      <c r="M47" s="292" t="s">
        <v>172</v>
      </c>
      <c r="N47" s="292" t="s">
        <v>174</v>
      </c>
      <c r="R47" s="292" t="s">
        <v>172</v>
      </c>
      <c r="S47" s="292" t="s">
        <v>175</v>
      </c>
      <c r="T47" s="292" t="s">
        <v>12</v>
      </c>
      <c r="U47" s="222">
        <v>37645</v>
      </c>
      <c r="V47" s="222">
        <v>37727</v>
      </c>
    </row>
    <row r="48" spans="2:22" x14ac:dyDescent="0.25">
      <c r="B48" s="292" t="s">
        <v>134</v>
      </c>
      <c r="C48" s="292" t="s">
        <v>170</v>
      </c>
      <c r="D48" s="292" t="s">
        <v>255</v>
      </c>
      <c r="E48" s="292" t="s">
        <v>172</v>
      </c>
      <c r="G48" s="292" t="s">
        <v>256</v>
      </c>
      <c r="H48" s="221">
        <v>8009</v>
      </c>
      <c r="I48" s="292">
        <v>14</v>
      </c>
      <c r="J48" s="222">
        <v>37739</v>
      </c>
      <c r="K48" s="292">
        <v>4.5199999999999996</v>
      </c>
      <c r="L48" s="292" t="s">
        <v>4</v>
      </c>
      <c r="M48" s="292" t="s">
        <v>172</v>
      </c>
      <c r="N48" s="292" t="s">
        <v>174</v>
      </c>
      <c r="R48" s="292" t="s">
        <v>172</v>
      </c>
      <c r="S48" s="292" t="s">
        <v>182</v>
      </c>
      <c r="T48" s="292" t="s">
        <v>12</v>
      </c>
      <c r="U48" s="222">
        <v>37574</v>
      </c>
      <c r="V48" s="222">
        <v>37739</v>
      </c>
    </row>
    <row r="49" spans="2:22" x14ac:dyDescent="0.25">
      <c r="B49" s="292" t="s">
        <v>135</v>
      </c>
      <c r="C49" s="292" t="s">
        <v>170</v>
      </c>
      <c r="D49" s="292" t="s">
        <v>257</v>
      </c>
      <c r="E49" s="292" t="s">
        <v>172</v>
      </c>
      <c r="G49" s="292" t="s">
        <v>258</v>
      </c>
      <c r="H49" s="221">
        <v>7040</v>
      </c>
      <c r="I49" s="292">
        <v>9</v>
      </c>
      <c r="J49" s="222">
        <v>37712</v>
      </c>
      <c r="K49" s="292">
        <v>2.78</v>
      </c>
      <c r="L49" s="292" t="s">
        <v>4</v>
      </c>
      <c r="M49" s="292" t="s">
        <v>172</v>
      </c>
      <c r="N49" s="292" t="s">
        <v>174</v>
      </c>
      <c r="R49" s="292" t="s">
        <v>172</v>
      </c>
      <c r="S49" s="292" t="s">
        <v>187</v>
      </c>
      <c r="T49" s="292" t="s">
        <v>12</v>
      </c>
      <c r="U49" s="222">
        <v>37573</v>
      </c>
      <c r="V49" s="222">
        <v>37749</v>
      </c>
    </row>
    <row r="50" spans="2:22" x14ac:dyDescent="0.25">
      <c r="B50" s="292" t="s">
        <v>136</v>
      </c>
      <c r="C50" s="292" t="s">
        <v>170</v>
      </c>
      <c r="D50" s="292" t="s">
        <v>259</v>
      </c>
      <c r="E50" s="292" t="s">
        <v>172</v>
      </c>
      <c r="G50" s="292" t="s">
        <v>260</v>
      </c>
      <c r="H50" s="221">
        <v>8525</v>
      </c>
      <c r="I50" s="292">
        <v>12</v>
      </c>
      <c r="J50" s="222">
        <v>37706</v>
      </c>
      <c r="K50" s="292">
        <v>4.79</v>
      </c>
      <c r="L50" s="292" t="s">
        <v>4</v>
      </c>
      <c r="M50" s="292" t="s">
        <v>172</v>
      </c>
      <c r="N50" s="292" t="s">
        <v>174</v>
      </c>
      <c r="R50" s="292" t="s">
        <v>172</v>
      </c>
      <c r="S50" s="292" t="s">
        <v>187</v>
      </c>
      <c r="T50" s="292" t="s">
        <v>12</v>
      </c>
      <c r="U50" s="222">
        <v>37583</v>
      </c>
      <c r="V50" s="222">
        <v>37749</v>
      </c>
    </row>
    <row r="51" spans="2:22" x14ac:dyDescent="0.25">
      <c r="B51" s="292" t="s">
        <v>137</v>
      </c>
      <c r="C51" s="292" t="s">
        <v>170</v>
      </c>
      <c r="D51" s="292" t="s">
        <v>172</v>
      </c>
      <c r="E51" s="292" t="s">
        <v>261</v>
      </c>
      <c r="F51" s="292" t="s">
        <v>262</v>
      </c>
      <c r="G51" s="292" t="s">
        <v>263</v>
      </c>
      <c r="H51" s="221">
        <v>7827</v>
      </c>
      <c r="I51" s="292">
        <v>1</v>
      </c>
      <c r="J51" s="222">
        <v>37752</v>
      </c>
      <c r="K51" s="292">
        <v>4.1900000000000004</v>
      </c>
      <c r="L51" s="292" t="s">
        <v>3</v>
      </c>
      <c r="M51" s="292" t="s">
        <v>172</v>
      </c>
      <c r="N51" s="292" t="s">
        <v>174</v>
      </c>
      <c r="R51" s="292" t="s">
        <v>172</v>
      </c>
      <c r="S51" s="292" t="s">
        <v>175</v>
      </c>
      <c r="T51" s="292" t="s">
        <v>12</v>
      </c>
      <c r="U51" s="222">
        <v>37462</v>
      </c>
      <c r="V51" s="222">
        <v>37752</v>
      </c>
    </row>
    <row r="52" spans="2:22" x14ac:dyDescent="0.25">
      <c r="B52" s="292" t="s">
        <v>138</v>
      </c>
      <c r="C52" s="292" t="s">
        <v>170</v>
      </c>
      <c r="D52" s="292" t="s">
        <v>264</v>
      </c>
      <c r="E52" s="292" t="s">
        <v>172</v>
      </c>
      <c r="G52" s="292" t="s">
        <v>263</v>
      </c>
      <c r="H52" s="221">
        <v>7827</v>
      </c>
      <c r="I52" s="292">
        <v>1</v>
      </c>
      <c r="J52" s="222">
        <v>37750</v>
      </c>
      <c r="K52" s="292">
        <v>8.3800000000000008</v>
      </c>
      <c r="L52" s="292" t="s">
        <v>4</v>
      </c>
      <c r="M52" s="292" t="s">
        <v>172</v>
      </c>
      <c r="N52" s="292" t="s">
        <v>174</v>
      </c>
      <c r="R52" s="292" t="s">
        <v>172</v>
      </c>
      <c r="S52" s="292" t="s">
        <v>175</v>
      </c>
      <c r="T52" s="292" t="s">
        <v>12</v>
      </c>
      <c r="U52" s="222">
        <v>37582</v>
      </c>
      <c r="V52" s="222">
        <v>37752</v>
      </c>
    </row>
    <row r="53" spans="2:22" x14ac:dyDescent="0.25">
      <c r="B53" s="292" t="s">
        <v>139</v>
      </c>
      <c r="C53" s="292" t="s">
        <v>170</v>
      </c>
      <c r="D53" s="292" t="s">
        <v>172</v>
      </c>
      <c r="E53" s="292" t="s">
        <v>261</v>
      </c>
      <c r="F53" s="292" t="s">
        <v>262</v>
      </c>
      <c r="G53" s="292" t="s">
        <v>263</v>
      </c>
      <c r="H53" s="221">
        <v>7827</v>
      </c>
      <c r="I53" s="292">
        <v>1</v>
      </c>
      <c r="J53" s="222">
        <v>37752</v>
      </c>
      <c r="K53" s="292">
        <v>9.77</v>
      </c>
      <c r="L53" s="292" t="s">
        <v>3</v>
      </c>
      <c r="M53" s="292" t="s">
        <v>172</v>
      </c>
      <c r="N53" s="292" t="s">
        <v>174</v>
      </c>
      <c r="R53" s="292" t="s">
        <v>172</v>
      </c>
      <c r="S53" s="292" t="s">
        <v>175</v>
      </c>
      <c r="T53" s="292" t="s">
        <v>12</v>
      </c>
      <c r="U53" s="222">
        <v>37462</v>
      </c>
      <c r="V53" s="222">
        <v>37752</v>
      </c>
    </row>
    <row r="54" spans="2:22" x14ac:dyDescent="0.25">
      <c r="B54" s="292" t="s">
        <v>140</v>
      </c>
      <c r="C54" s="292" t="s">
        <v>170</v>
      </c>
      <c r="D54" s="292" t="s">
        <v>172</v>
      </c>
      <c r="E54" s="292" t="s">
        <v>265</v>
      </c>
      <c r="F54" s="292" t="s">
        <v>266</v>
      </c>
      <c r="G54" s="292" t="s">
        <v>267</v>
      </c>
      <c r="H54" s="221">
        <v>8560</v>
      </c>
      <c r="I54" s="292">
        <v>12</v>
      </c>
      <c r="J54" s="222">
        <v>37764</v>
      </c>
      <c r="K54" s="292">
        <v>479.8</v>
      </c>
      <c r="L54" s="292" t="s">
        <v>3</v>
      </c>
      <c r="M54" s="292" t="s">
        <v>172</v>
      </c>
      <c r="N54" s="292" t="s">
        <v>174</v>
      </c>
      <c r="R54" s="292" t="s">
        <v>172</v>
      </c>
      <c r="S54" s="292" t="s">
        <v>187</v>
      </c>
      <c r="T54" s="292" t="s">
        <v>12</v>
      </c>
      <c r="U54" s="222">
        <v>37477</v>
      </c>
      <c r="V54" s="222">
        <v>37764</v>
      </c>
    </row>
    <row r="55" spans="2:22" x14ac:dyDescent="0.25">
      <c r="B55" s="292" t="s">
        <v>141</v>
      </c>
      <c r="C55" s="292" t="s">
        <v>170</v>
      </c>
      <c r="D55" s="292" t="s">
        <v>268</v>
      </c>
      <c r="E55" s="292" t="s">
        <v>172</v>
      </c>
      <c r="G55" s="292" t="s">
        <v>260</v>
      </c>
      <c r="H55" s="221">
        <v>8525</v>
      </c>
      <c r="I55" s="292">
        <v>12</v>
      </c>
      <c r="J55" s="222">
        <v>37750</v>
      </c>
      <c r="K55" s="292">
        <v>2.8</v>
      </c>
      <c r="L55" s="292" t="s">
        <v>4</v>
      </c>
      <c r="M55" s="292" t="s">
        <v>172</v>
      </c>
      <c r="N55" s="292" t="s">
        <v>174</v>
      </c>
      <c r="R55" s="292" t="s">
        <v>172</v>
      </c>
      <c r="S55" s="292" t="s">
        <v>187</v>
      </c>
      <c r="T55" s="292" t="s">
        <v>12</v>
      </c>
      <c r="U55" s="222">
        <v>37708</v>
      </c>
      <c r="V55" s="222">
        <v>37784</v>
      </c>
    </row>
    <row r="56" spans="2:22" x14ac:dyDescent="0.25">
      <c r="B56" s="292" t="s">
        <v>142</v>
      </c>
      <c r="C56" s="292" t="s">
        <v>170</v>
      </c>
      <c r="D56" s="292" t="s">
        <v>269</v>
      </c>
      <c r="E56" s="292" t="s">
        <v>172</v>
      </c>
      <c r="G56" s="292" t="s">
        <v>198</v>
      </c>
      <c r="H56" s="221">
        <v>7042</v>
      </c>
      <c r="I56" s="292">
        <v>9</v>
      </c>
      <c r="J56" s="222">
        <v>37742</v>
      </c>
      <c r="K56" s="292">
        <v>4.6100000000000003</v>
      </c>
      <c r="L56" s="292" t="s">
        <v>4</v>
      </c>
      <c r="M56" s="292" t="s">
        <v>172</v>
      </c>
      <c r="N56" s="292" t="s">
        <v>174</v>
      </c>
      <c r="R56" s="292" t="s">
        <v>172</v>
      </c>
      <c r="S56" s="292" t="s">
        <v>187</v>
      </c>
      <c r="T56" s="292" t="s">
        <v>12</v>
      </c>
      <c r="U56" s="222">
        <v>37683</v>
      </c>
      <c r="V56" s="222">
        <v>37784</v>
      </c>
    </row>
    <row r="57" spans="2:22" x14ac:dyDescent="0.25">
      <c r="B57" s="292" t="s">
        <v>143</v>
      </c>
      <c r="C57" s="292" t="s">
        <v>170</v>
      </c>
      <c r="D57" s="292" t="s">
        <v>270</v>
      </c>
      <c r="E57" s="292" t="s">
        <v>172</v>
      </c>
      <c r="G57" s="292" t="s">
        <v>271</v>
      </c>
      <c r="H57" s="221">
        <v>7438</v>
      </c>
      <c r="I57" s="292">
        <v>6</v>
      </c>
      <c r="J57" s="222">
        <v>37770</v>
      </c>
      <c r="K57" s="292">
        <v>2.88</v>
      </c>
      <c r="L57" s="292" t="s">
        <v>4</v>
      </c>
      <c r="M57" s="292" t="s">
        <v>172</v>
      </c>
      <c r="N57" s="292" t="s">
        <v>174</v>
      </c>
      <c r="R57" s="292" t="s">
        <v>172</v>
      </c>
      <c r="S57" s="292" t="s">
        <v>175</v>
      </c>
      <c r="T57" s="292" t="s">
        <v>12</v>
      </c>
      <c r="U57" s="222">
        <v>37683</v>
      </c>
      <c r="V57" s="222">
        <v>37813</v>
      </c>
    </row>
    <row r="58" spans="2:22" x14ac:dyDescent="0.25">
      <c r="B58" s="292" t="s">
        <v>144</v>
      </c>
      <c r="C58" s="292" t="s">
        <v>170</v>
      </c>
      <c r="D58" s="292" t="s">
        <v>276</v>
      </c>
      <c r="E58" s="292" t="s">
        <v>172</v>
      </c>
      <c r="G58" s="292" t="s">
        <v>277</v>
      </c>
      <c r="H58" s="221">
        <v>7865</v>
      </c>
      <c r="I58" s="292">
        <v>2</v>
      </c>
      <c r="J58" s="222">
        <v>36739</v>
      </c>
      <c r="K58" s="292">
        <v>4.4000000000000004</v>
      </c>
      <c r="L58" s="292" t="s">
        <v>4</v>
      </c>
      <c r="M58" s="292" t="s">
        <v>172</v>
      </c>
      <c r="N58" s="292" t="s">
        <v>174</v>
      </c>
      <c r="R58" s="292" t="s">
        <v>275</v>
      </c>
      <c r="S58" s="292" t="s">
        <v>175</v>
      </c>
      <c r="T58" s="292" t="s">
        <v>12</v>
      </c>
      <c r="U58" s="222">
        <v>37783</v>
      </c>
      <c r="V58" s="222">
        <v>37923</v>
      </c>
    </row>
    <row r="59" spans="2:22" x14ac:dyDescent="0.25">
      <c r="B59" s="292" t="s">
        <v>145</v>
      </c>
      <c r="C59" s="292" t="s">
        <v>170</v>
      </c>
      <c r="D59" s="292" t="s">
        <v>279</v>
      </c>
      <c r="E59" s="292" t="s">
        <v>172</v>
      </c>
      <c r="G59" s="292" t="s">
        <v>280</v>
      </c>
      <c r="H59" s="221">
        <v>7421</v>
      </c>
      <c r="I59" s="292">
        <v>6</v>
      </c>
      <c r="J59" s="222">
        <v>36739</v>
      </c>
      <c r="K59" s="292">
        <v>2.64</v>
      </c>
      <c r="L59" s="292" t="s">
        <v>4</v>
      </c>
      <c r="M59" s="292" t="s">
        <v>172</v>
      </c>
      <c r="N59" s="292" t="s">
        <v>174</v>
      </c>
      <c r="R59" s="292" t="s">
        <v>275</v>
      </c>
      <c r="S59" s="292" t="s">
        <v>194</v>
      </c>
      <c r="T59" s="292" t="s">
        <v>12</v>
      </c>
      <c r="U59" s="222">
        <v>37852</v>
      </c>
      <c r="V59" s="222">
        <v>37935</v>
      </c>
    </row>
    <row r="60" spans="2:22" x14ac:dyDescent="0.25">
      <c r="B60" s="292" t="s">
        <v>146</v>
      </c>
      <c r="C60" s="292" t="s">
        <v>170</v>
      </c>
      <c r="D60" s="292" t="s">
        <v>281</v>
      </c>
      <c r="E60" s="292" t="s">
        <v>172</v>
      </c>
      <c r="G60" s="292" t="s">
        <v>223</v>
      </c>
      <c r="H60" s="221">
        <v>7825</v>
      </c>
      <c r="I60" s="292">
        <v>2</v>
      </c>
      <c r="J60" s="222">
        <v>36800</v>
      </c>
      <c r="K60" s="292">
        <v>2.31</v>
      </c>
      <c r="L60" s="292" t="s">
        <v>4</v>
      </c>
      <c r="M60" s="292" t="s">
        <v>172</v>
      </c>
      <c r="N60" s="292" t="s">
        <v>174</v>
      </c>
      <c r="R60" s="292" t="s">
        <v>275</v>
      </c>
      <c r="S60" s="292" t="s">
        <v>175</v>
      </c>
      <c r="T60" s="292" t="s">
        <v>12</v>
      </c>
      <c r="U60" s="222">
        <v>37869</v>
      </c>
      <c r="V60" s="222">
        <v>37958</v>
      </c>
    </row>
    <row r="61" spans="2:22" x14ac:dyDescent="0.25">
      <c r="B61" s="292" t="s">
        <v>147</v>
      </c>
      <c r="C61" s="292" t="s">
        <v>170</v>
      </c>
      <c r="D61" s="292" t="s">
        <v>282</v>
      </c>
      <c r="E61" s="292" t="s">
        <v>283</v>
      </c>
      <c r="G61" s="292" t="s">
        <v>223</v>
      </c>
      <c r="H61" s="221">
        <v>7825</v>
      </c>
      <c r="I61" s="292">
        <v>2</v>
      </c>
      <c r="J61" s="222">
        <v>36831</v>
      </c>
      <c r="K61" s="292">
        <v>9.1999999999999993</v>
      </c>
      <c r="L61" s="292" t="s">
        <v>1</v>
      </c>
      <c r="M61" s="292" t="s">
        <v>172</v>
      </c>
      <c r="N61" s="292" t="s">
        <v>174</v>
      </c>
      <c r="R61" s="292" t="s">
        <v>275</v>
      </c>
      <c r="S61" s="292" t="s">
        <v>175</v>
      </c>
      <c r="T61" s="292" t="s">
        <v>12</v>
      </c>
      <c r="U61" s="222">
        <v>37815</v>
      </c>
      <c r="V61" s="222">
        <v>37984</v>
      </c>
    </row>
    <row r="62" spans="2:22" x14ac:dyDescent="0.25">
      <c r="B62" s="292" t="s">
        <v>148</v>
      </c>
      <c r="C62" s="292" t="s">
        <v>170</v>
      </c>
      <c r="D62" s="292" t="s">
        <v>250</v>
      </c>
      <c r="E62" s="292" t="s">
        <v>172</v>
      </c>
      <c r="G62" s="292" t="s">
        <v>199</v>
      </c>
      <c r="H62" s="221">
        <v>8302</v>
      </c>
      <c r="I62" s="292">
        <v>20</v>
      </c>
      <c r="J62" s="222">
        <v>37677</v>
      </c>
      <c r="K62" s="292">
        <v>9.4499999999999993</v>
      </c>
      <c r="L62" s="292" t="s">
        <v>4</v>
      </c>
      <c r="M62" s="292" t="s">
        <v>172</v>
      </c>
      <c r="N62" s="292" t="s">
        <v>174</v>
      </c>
      <c r="R62" s="292" t="s">
        <v>278</v>
      </c>
      <c r="S62" s="292" t="s">
        <v>273</v>
      </c>
      <c r="T62" s="292" t="s">
        <v>12</v>
      </c>
      <c r="U62" s="222">
        <v>38134</v>
      </c>
      <c r="V62" s="222">
        <v>38328</v>
      </c>
    </row>
    <row r="63" spans="2:22" x14ac:dyDescent="0.25">
      <c r="B63" s="292" t="s">
        <v>149</v>
      </c>
      <c r="C63" s="292" t="s">
        <v>170</v>
      </c>
      <c r="D63" s="292" t="s">
        <v>200</v>
      </c>
      <c r="E63" s="292" t="s">
        <v>172</v>
      </c>
      <c r="G63" s="292" t="s">
        <v>272</v>
      </c>
      <c r="H63" s="221">
        <v>8008</v>
      </c>
      <c r="I63" s="292">
        <v>18</v>
      </c>
      <c r="J63" s="222">
        <v>37377</v>
      </c>
      <c r="K63" s="292">
        <v>2.64</v>
      </c>
      <c r="L63" s="292" t="s">
        <v>4</v>
      </c>
      <c r="M63" s="292" t="s">
        <v>172</v>
      </c>
      <c r="N63" s="292" t="s">
        <v>174</v>
      </c>
      <c r="R63" s="292" t="s">
        <v>278</v>
      </c>
      <c r="S63" s="292" t="s">
        <v>273</v>
      </c>
      <c r="T63" s="292" t="s">
        <v>12</v>
      </c>
      <c r="U63" s="222">
        <v>38209</v>
      </c>
      <c r="V63" s="222">
        <v>38335</v>
      </c>
    </row>
    <row r="64" spans="2:22" x14ac:dyDescent="0.25">
      <c r="B64" s="292" t="s">
        <v>150</v>
      </c>
      <c r="C64" s="292" t="s">
        <v>170</v>
      </c>
      <c r="D64" s="292" t="s">
        <v>286</v>
      </c>
      <c r="E64" s="292" t="s">
        <v>287</v>
      </c>
      <c r="G64" s="292" t="s">
        <v>223</v>
      </c>
      <c r="H64" s="221">
        <v>7825</v>
      </c>
      <c r="I64" s="292">
        <v>2</v>
      </c>
      <c r="J64" s="222">
        <v>36831</v>
      </c>
      <c r="K64" s="292">
        <v>1.84</v>
      </c>
      <c r="L64" s="292" t="s">
        <v>1</v>
      </c>
      <c r="M64" s="292" t="s">
        <v>172</v>
      </c>
      <c r="N64" s="292" t="s">
        <v>174</v>
      </c>
      <c r="R64" s="292" t="s">
        <v>275</v>
      </c>
      <c r="S64" s="292" t="s">
        <v>175</v>
      </c>
      <c r="T64" s="292" t="s">
        <v>12</v>
      </c>
      <c r="U64" s="222">
        <v>38330</v>
      </c>
      <c r="V64" s="222">
        <v>38385</v>
      </c>
    </row>
    <row r="65" spans="2:22" x14ac:dyDescent="0.25">
      <c r="B65" s="292" t="s">
        <v>151</v>
      </c>
      <c r="C65" s="292" t="s">
        <v>170</v>
      </c>
      <c r="D65" s="292" t="s">
        <v>284</v>
      </c>
      <c r="E65" s="292" t="s">
        <v>288</v>
      </c>
      <c r="F65" s="292" t="s">
        <v>289</v>
      </c>
      <c r="G65" s="292" t="s">
        <v>285</v>
      </c>
      <c r="H65" s="221">
        <v>8648</v>
      </c>
      <c r="I65" s="292">
        <v>12</v>
      </c>
      <c r="J65" s="222">
        <v>37559</v>
      </c>
      <c r="K65" s="292">
        <v>8.8800000000000008</v>
      </c>
      <c r="L65" s="292" t="s">
        <v>3</v>
      </c>
      <c r="M65" s="292" t="s">
        <v>172</v>
      </c>
      <c r="N65" s="292" t="s">
        <v>174</v>
      </c>
      <c r="R65" s="292" t="s">
        <v>274</v>
      </c>
      <c r="S65" s="292" t="s">
        <v>187</v>
      </c>
      <c r="T65" s="292" t="s">
        <v>12</v>
      </c>
      <c r="U65" s="222">
        <v>37939</v>
      </c>
      <c r="V65" s="222">
        <v>38460</v>
      </c>
    </row>
    <row r="66" spans="2:22" x14ac:dyDescent="0.25">
      <c r="B66" s="292" t="s">
        <v>152</v>
      </c>
      <c r="C66" s="292" t="s">
        <v>170</v>
      </c>
      <c r="D66" s="292" t="s">
        <v>292</v>
      </c>
      <c r="E66" s="292" t="s">
        <v>172</v>
      </c>
      <c r="G66" s="292" t="s">
        <v>260</v>
      </c>
      <c r="H66" s="221">
        <v>8525</v>
      </c>
      <c r="I66" s="292">
        <v>12</v>
      </c>
      <c r="J66" s="222">
        <v>37257</v>
      </c>
      <c r="K66" s="292">
        <v>1.92</v>
      </c>
      <c r="L66" s="292" t="s">
        <v>4</v>
      </c>
      <c r="M66" s="292" t="s">
        <v>172</v>
      </c>
      <c r="N66" s="292" t="s">
        <v>174</v>
      </c>
      <c r="R66" s="292" t="s">
        <v>291</v>
      </c>
      <c r="S66" s="292" t="s">
        <v>175</v>
      </c>
      <c r="T66" s="292" t="s">
        <v>12</v>
      </c>
      <c r="U66" s="222">
        <v>38643</v>
      </c>
      <c r="V66" s="222">
        <v>38996</v>
      </c>
    </row>
    <row r="67" spans="2:22" x14ac:dyDescent="0.25">
      <c r="B67" s="292" t="s">
        <v>153</v>
      </c>
      <c r="C67" s="292" t="s">
        <v>293</v>
      </c>
      <c r="D67" s="292" t="s">
        <v>294</v>
      </c>
      <c r="E67" s="292" t="s">
        <v>295</v>
      </c>
      <c r="F67" s="292" t="s">
        <v>296</v>
      </c>
      <c r="G67" s="292" t="s">
        <v>290</v>
      </c>
      <c r="H67" s="221">
        <v>7310</v>
      </c>
      <c r="I67" s="292">
        <v>8</v>
      </c>
      <c r="J67" s="222">
        <v>37377</v>
      </c>
      <c r="K67" s="292">
        <v>62.7</v>
      </c>
      <c r="L67" s="292" t="s">
        <v>3</v>
      </c>
      <c r="M67" s="292" t="s">
        <v>172</v>
      </c>
      <c r="N67" s="292" t="s">
        <v>174</v>
      </c>
      <c r="R67" s="292" t="s">
        <v>297</v>
      </c>
      <c r="S67" s="292" t="s">
        <v>187</v>
      </c>
      <c r="T67" s="292" t="s">
        <v>12</v>
      </c>
      <c r="U67" s="222">
        <v>39722</v>
      </c>
      <c r="V67" s="222">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election activeCell="C37" sqref="C37"/>
    </sheetView>
  </sheetViews>
  <sheetFormatPr defaultRowHeight="13.2" x14ac:dyDescent="0.25"/>
  <cols>
    <col min="1" max="16384" width="8.88671875" style="374"/>
  </cols>
  <sheetData/>
  <printOptions horizontalCentered="1" vertic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91"/>
  <sheetViews>
    <sheetView showGridLines="0" zoomScale="75" zoomScaleNormal="75" workbookViewId="0">
      <pane xSplit="1" ySplit="5" topLeftCell="G6" activePane="bottomRight" state="frozen"/>
      <selection activeCell="B3" sqref="B3:T3"/>
      <selection pane="topRight" activeCell="B3" sqref="B3:T3"/>
      <selection pane="bottomLeft" activeCell="B3" sqref="B3:T3"/>
      <selection pane="bottomRight" sqref="A1:N1"/>
    </sheetView>
  </sheetViews>
  <sheetFormatPr defaultColWidth="10.33203125" defaultRowHeight="13.8" x14ac:dyDescent="0.25"/>
  <cols>
    <col min="1" max="1" width="32.33203125" style="1" customWidth="1"/>
    <col min="2" max="2" width="9.109375" style="43" customWidth="1"/>
    <col min="3" max="3" width="12.88671875" style="258" bestFit="1" customWidth="1"/>
    <col min="4" max="4" width="0.88671875" style="5" customWidth="1"/>
    <col min="5" max="5" width="9.109375" style="1" customWidth="1"/>
    <col min="6" max="6" width="11" style="1" bestFit="1" customWidth="1"/>
    <col min="7" max="7" width="10.44140625" style="1" customWidth="1"/>
    <col min="8" max="8" width="11" style="1" bestFit="1" customWidth="1"/>
    <col min="9" max="9" width="10" style="1" customWidth="1"/>
    <col min="10" max="11" width="10.6640625" style="1" customWidth="1"/>
    <col min="12" max="12" width="13.44140625" style="1" bestFit="1" customWidth="1"/>
    <col min="13" max="13" width="0.88671875" style="5" customWidth="1"/>
    <col min="14" max="14" width="14.77734375" style="1" customWidth="1"/>
    <col min="15" max="15" width="14.6640625" style="1" customWidth="1"/>
    <col min="16" max="16" width="0.88671875" style="5" customWidth="1"/>
    <col min="17" max="17" width="10.6640625" style="268" customWidth="1"/>
    <col min="18" max="18" width="15.6640625" style="268" customWidth="1"/>
    <col min="19" max="19" width="0.88671875" style="5" customWidth="1"/>
    <col min="20" max="20" width="11.33203125" style="1" customWidth="1"/>
    <col min="21" max="21" width="13.44140625" style="1" customWidth="1"/>
    <col min="22" max="22" width="2" style="5" customWidth="1"/>
    <col min="23" max="23" width="10.33203125" style="1" customWidth="1"/>
    <col min="24" max="24" width="16.6640625" style="1" customWidth="1"/>
    <col min="25" max="25" width="2" style="5" customWidth="1"/>
    <col min="26" max="26" width="13.21875" style="1" customWidth="1"/>
    <col min="27" max="27" width="13.44140625" style="1" customWidth="1"/>
    <col min="28" max="16384" width="10.33203125" style="1"/>
  </cols>
  <sheetData>
    <row r="1" spans="1:30" ht="27.6" customHeight="1" x14ac:dyDescent="0.3">
      <c r="A1" s="533" t="str">
        <f>'Annual Capacity'!B2</f>
        <v>New Jersey Solar Installations SREC Registration Program (SRP) &amp; Transition Incentive Program (TI) as of</v>
      </c>
      <c r="B1" s="533"/>
      <c r="C1" s="533"/>
      <c r="D1" s="533"/>
      <c r="E1" s="533"/>
      <c r="F1" s="533"/>
      <c r="G1" s="533"/>
      <c r="H1" s="533"/>
      <c r="I1" s="533"/>
      <c r="J1" s="533"/>
      <c r="K1" s="533"/>
      <c r="L1" s="533"/>
      <c r="M1" s="533"/>
      <c r="N1" s="533"/>
      <c r="O1" s="413">
        <f>'Annual Capacity'!P2</f>
        <v>44012</v>
      </c>
      <c r="P1" s="532" t="s">
        <v>308</v>
      </c>
      <c r="Q1" s="532"/>
      <c r="R1" s="532"/>
      <c r="S1" s="532"/>
      <c r="T1" s="242"/>
      <c r="U1" s="240"/>
      <c r="V1" s="240"/>
      <c r="W1" s="240"/>
      <c r="X1" s="240"/>
      <c r="Y1" s="240"/>
      <c r="Z1" s="240"/>
      <c r="AA1" s="240"/>
      <c r="AB1" s="240"/>
      <c r="AC1" s="240"/>
      <c r="AD1" s="240"/>
    </row>
    <row r="2" spans="1:30" ht="10.199999999999999" customHeight="1" x14ac:dyDescent="0.3">
      <c r="A2" s="44"/>
      <c r="B2" s="45"/>
      <c r="C2" s="257"/>
      <c r="E2" s="44"/>
      <c r="F2" s="44"/>
      <c r="G2" s="44"/>
      <c r="H2" s="44"/>
      <c r="I2" s="44"/>
      <c r="J2" s="44"/>
      <c r="K2" s="5"/>
      <c r="L2" s="5"/>
      <c r="N2" s="5"/>
      <c r="O2" s="5"/>
      <c r="Q2" s="5"/>
      <c r="R2" s="5"/>
      <c r="T2" s="5"/>
      <c r="U2" s="5"/>
      <c r="W2" s="210"/>
      <c r="X2" s="210"/>
      <c r="Y2" s="211"/>
      <c r="AA2" s="212"/>
    </row>
    <row r="3" spans="1:30" s="67" customFormat="1" ht="15.6" customHeight="1" x14ac:dyDescent="0.25">
      <c r="A3" s="66"/>
      <c r="B3" s="524" t="s">
        <v>82</v>
      </c>
      <c r="C3" s="524"/>
      <c r="D3" s="22"/>
      <c r="E3" s="507" t="s">
        <v>9</v>
      </c>
      <c r="F3" s="526"/>
      <c r="G3" s="507" t="s">
        <v>9</v>
      </c>
      <c r="H3" s="526"/>
      <c r="I3" s="507" t="s">
        <v>9</v>
      </c>
      <c r="J3" s="526"/>
      <c r="K3" s="509" t="s">
        <v>9</v>
      </c>
      <c r="L3" s="510"/>
      <c r="M3" s="22"/>
      <c r="N3" s="527" t="s">
        <v>81</v>
      </c>
      <c r="O3" s="528"/>
      <c r="P3" s="22"/>
      <c r="Q3" s="527" t="s">
        <v>314</v>
      </c>
      <c r="R3" s="528"/>
      <c r="S3" s="22"/>
      <c r="T3" s="495" t="str">
        <f>'Annual Capacity'!V4</f>
        <v>Total of All Projects               as of 06/30/2020 (kW)</v>
      </c>
      <c r="U3" s="496"/>
      <c r="V3" s="96"/>
      <c r="W3" s="519" t="str">
        <f>'Annual Capacity'!Y3</f>
        <v>Previously Reported through 05/31/2020</v>
      </c>
      <c r="X3" s="519"/>
      <c r="Y3" s="211"/>
      <c r="Z3" s="517" t="str">
        <f>'Annual Capacity'!AB3</f>
        <v>Difference between 05/31/2020 and 06/30/2020</v>
      </c>
      <c r="AA3" s="517"/>
    </row>
    <row r="4" spans="1:30" s="67" customFormat="1" x14ac:dyDescent="0.25">
      <c r="A4" s="68"/>
      <c r="B4" s="525"/>
      <c r="C4" s="525"/>
      <c r="D4" s="22"/>
      <c r="E4" s="520" t="s">
        <v>78</v>
      </c>
      <c r="F4" s="521"/>
      <c r="G4" s="520" t="s">
        <v>83</v>
      </c>
      <c r="H4" s="521"/>
      <c r="I4" s="520" t="s">
        <v>80</v>
      </c>
      <c r="J4" s="521"/>
      <c r="K4" s="522" t="s">
        <v>76</v>
      </c>
      <c r="L4" s="523"/>
      <c r="M4" s="22"/>
      <c r="N4" s="529"/>
      <c r="O4" s="530"/>
      <c r="P4" s="22"/>
      <c r="Q4" s="529"/>
      <c r="R4" s="530"/>
      <c r="S4" s="22"/>
      <c r="T4" s="497"/>
      <c r="U4" s="498"/>
      <c r="V4" s="96"/>
      <c r="W4" s="518"/>
      <c r="X4" s="518"/>
      <c r="Y4" s="211"/>
      <c r="Z4" s="518"/>
      <c r="AA4" s="518"/>
    </row>
    <row r="5" spans="1:30" s="67" customFormat="1" ht="41.4" x14ac:dyDescent="0.25">
      <c r="B5" s="122" t="s">
        <v>8</v>
      </c>
      <c r="C5" s="256" t="s">
        <v>70</v>
      </c>
      <c r="D5" s="80"/>
      <c r="E5" s="81" t="s">
        <v>8</v>
      </c>
      <c r="F5" s="81" t="s">
        <v>70</v>
      </c>
      <c r="G5" s="81" t="s">
        <v>8</v>
      </c>
      <c r="H5" s="81" t="s">
        <v>70</v>
      </c>
      <c r="I5" s="81" t="s">
        <v>8</v>
      </c>
      <c r="J5" s="81" t="s">
        <v>70</v>
      </c>
      <c r="K5" s="95" t="s">
        <v>8</v>
      </c>
      <c r="L5" s="95" t="s">
        <v>70</v>
      </c>
      <c r="M5" s="80"/>
      <c r="N5" s="95" t="s">
        <v>8</v>
      </c>
      <c r="O5" s="95" t="s">
        <v>10</v>
      </c>
      <c r="P5" s="80"/>
      <c r="Q5" s="304" t="s">
        <v>8</v>
      </c>
      <c r="R5" s="304" t="s">
        <v>10</v>
      </c>
      <c r="S5" s="23"/>
      <c r="T5" s="83" t="s">
        <v>7</v>
      </c>
      <c r="U5" s="83" t="s">
        <v>29</v>
      </c>
      <c r="V5" s="84"/>
      <c r="W5" s="86" t="s">
        <v>7</v>
      </c>
      <c r="X5" s="86" t="s">
        <v>27</v>
      </c>
      <c r="Y5" s="120"/>
      <c r="Z5" s="86" t="s">
        <v>7</v>
      </c>
      <c r="AA5" s="86" t="s">
        <v>27</v>
      </c>
    </row>
    <row r="6" spans="1:30" s="67" customFormat="1" ht="4.2" customHeight="1" x14ac:dyDescent="0.25">
      <c r="A6" s="85"/>
      <c r="B6" s="85"/>
      <c r="C6" s="255"/>
      <c r="D6" s="85"/>
      <c r="E6" s="85"/>
      <c r="F6" s="85"/>
      <c r="G6" s="85"/>
      <c r="H6" s="85"/>
      <c r="I6" s="85"/>
      <c r="J6" s="85"/>
      <c r="K6" s="85"/>
      <c r="L6" s="85"/>
      <c r="M6" s="80"/>
      <c r="N6" s="80"/>
      <c r="O6" s="80"/>
      <c r="P6" s="80"/>
      <c r="Q6" s="80"/>
      <c r="R6" s="80"/>
      <c r="S6" s="23"/>
      <c r="T6" s="80"/>
      <c r="U6" s="80"/>
      <c r="V6" s="84"/>
      <c r="W6" s="87"/>
      <c r="X6" s="87"/>
      <c r="Y6" s="120"/>
      <c r="Z6" s="87"/>
      <c r="AA6" s="87"/>
    </row>
    <row r="7" spans="1:30" s="67" customFormat="1" x14ac:dyDescent="0.25">
      <c r="A7" s="144" t="s">
        <v>343</v>
      </c>
      <c r="B7" s="85"/>
      <c r="C7" s="255"/>
      <c r="D7" s="85"/>
      <c r="E7" s="85"/>
      <c r="F7" s="85"/>
      <c r="G7" s="85"/>
      <c r="H7" s="85"/>
      <c r="I7" s="85"/>
      <c r="J7" s="85"/>
      <c r="K7" s="85"/>
      <c r="L7" s="85"/>
      <c r="M7" s="80"/>
      <c r="N7" s="80"/>
      <c r="O7" s="80"/>
      <c r="P7" s="80"/>
      <c r="Q7" s="80"/>
      <c r="R7" s="80"/>
      <c r="S7" s="23"/>
      <c r="T7" s="80"/>
      <c r="U7" s="80"/>
      <c r="V7" s="84"/>
      <c r="W7" s="87"/>
      <c r="X7" s="87"/>
      <c r="Y7" s="278"/>
      <c r="Z7" s="87"/>
      <c r="AA7" s="87"/>
    </row>
    <row r="8" spans="1:30" s="67" customFormat="1" ht="15" customHeight="1" x14ac:dyDescent="0.25">
      <c r="A8" s="80" t="s">
        <v>84</v>
      </c>
      <c r="B8" s="85"/>
      <c r="C8" s="255"/>
      <c r="D8" s="85"/>
      <c r="E8" s="85"/>
      <c r="F8" s="85"/>
      <c r="G8" s="85"/>
      <c r="H8" s="85"/>
      <c r="I8" s="85"/>
      <c r="J8" s="85"/>
      <c r="K8" s="85"/>
      <c r="L8" s="85"/>
      <c r="M8" s="80"/>
      <c r="N8" s="80"/>
      <c r="O8" s="80"/>
      <c r="P8" s="80"/>
      <c r="Q8" s="80"/>
      <c r="R8" s="80"/>
      <c r="S8" s="23"/>
      <c r="T8" s="80"/>
      <c r="U8" s="80"/>
      <c r="V8" s="84"/>
      <c r="W8" s="87"/>
      <c r="X8" s="87"/>
      <c r="Y8" s="120"/>
      <c r="Z8" s="87"/>
      <c r="AA8" s="87"/>
    </row>
    <row r="9" spans="1:30" ht="14.4" x14ac:dyDescent="0.25">
      <c r="A9" s="146" t="s">
        <v>89</v>
      </c>
      <c r="B9" s="136">
        <f>SUM('Annual Capacity'!D9:D20)</f>
        <v>11168</v>
      </c>
      <c r="C9" s="280">
        <f>SUM('Annual Capacity'!E9:E20)</f>
        <v>85563.303000000014</v>
      </c>
      <c r="D9" s="145"/>
      <c r="E9" s="430">
        <f>SUM('Annual Capacity'!G9:G20)</f>
        <v>1963</v>
      </c>
      <c r="F9" s="430">
        <f>SUM('Annual Capacity'!H9:H20)</f>
        <v>55905.086000000003</v>
      </c>
      <c r="G9" s="430">
        <f>SUM('Annual Capacity'!I9:I20)</f>
        <v>810</v>
      </c>
      <c r="H9" s="430">
        <f>SUM('Annual Capacity'!J9:J20)</f>
        <v>243408.337</v>
      </c>
      <c r="I9" s="430">
        <f>SUM('Annual Capacity'!K9:K20)</f>
        <v>74</v>
      </c>
      <c r="J9" s="430">
        <f>SUM('Annual Capacity'!L9:L20)</f>
        <v>147702.36299999998</v>
      </c>
      <c r="K9" s="136">
        <f t="shared" ref="K9:L12" si="0">SUM(E9+G9+I9)</f>
        <v>2847</v>
      </c>
      <c r="L9" s="109">
        <f t="shared" si="0"/>
        <v>447015.78599999996</v>
      </c>
      <c r="M9" s="145"/>
      <c r="N9" s="280">
        <f>SUM('Annual Capacity'!P9:P20)</f>
        <v>75</v>
      </c>
      <c r="O9" s="280">
        <f>SUM('Annual Capacity'!Q9:Q20)</f>
        <v>166176.851</v>
      </c>
      <c r="P9" s="145"/>
      <c r="Q9" s="375"/>
      <c r="R9" s="375"/>
      <c r="S9" s="98"/>
      <c r="T9" s="190">
        <f>SUM(B9+K9+N9+Q9)</f>
        <v>14090</v>
      </c>
      <c r="U9" s="191">
        <f>SUM(C9+L9+O9+R9)</f>
        <v>698755.94</v>
      </c>
      <c r="V9" s="99"/>
      <c r="W9" s="266">
        <v>14090</v>
      </c>
      <c r="X9" s="267">
        <v>698755.94</v>
      </c>
      <c r="Y9" s="120"/>
      <c r="Z9" s="151">
        <f t="shared" ref="Z9:AA12" si="1">SUM(T9-W9)</f>
        <v>0</v>
      </c>
      <c r="AA9" s="152">
        <f t="shared" si="1"/>
        <v>0</v>
      </c>
    </row>
    <row r="10" spans="1:30" ht="14.4" x14ac:dyDescent="0.25">
      <c r="A10" s="147">
        <v>2012</v>
      </c>
      <c r="B10" s="138">
        <f>'Annual Capacity'!D21</f>
        <v>5287</v>
      </c>
      <c r="C10" s="138">
        <f>'Annual Capacity'!E21</f>
        <v>42078.336000000003</v>
      </c>
      <c r="D10" s="145"/>
      <c r="E10" s="431">
        <f>'Annual Capacity'!G21</f>
        <v>639</v>
      </c>
      <c r="F10" s="431">
        <f>'Annual Capacity'!H21</f>
        <v>22885.776999999998</v>
      </c>
      <c r="G10" s="431">
        <f>'Annual Capacity'!I21</f>
        <v>425</v>
      </c>
      <c r="H10" s="431">
        <f>'Annual Capacity'!J21</f>
        <v>123615.47199999999</v>
      </c>
      <c r="I10" s="431">
        <f>'Annual Capacity'!K21</f>
        <v>47</v>
      </c>
      <c r="J10" s="431">
        <f>'Annual Capacity'!L21</f>
        <v>87882.441000000006</v>
      </c>
      <c r="K10" s="138">
        <f t="shared" si="0"/>
        <v>1111</v>
      </c>
      <c r="L10" s="113">
        <f t="shared" si="0"/>
        <v>234383.69</v>
      </c>
      <c r="M10" s="145"/>
      <c r="N10" s="138">
        <v>23</v>
      </c>
      <c r="O10" s="112">
        <v>56793.803999999996</v>
      </c>
      <c r="P10" s="145"/>
      <c r="Q10" s="375"/>
      <c r="R10" s="375"/>
      <c r="S10" s="98"/>
      <c r="T10" s="281">
        <f t="shared" ref="T10:T15" si="2">SUM(B10+K10+N10+Q10)</f>
        <v>6421</v>
      </c>
      <c r="U10" s="191">
        <f t="shared" ref="U10:U15" si="3">SUM(C10+L10+O10+R10)</f>
        <v>333255.83</v>
      </c>
      <c r="V10" s="99"/>
      <c r="W10" s="265">
        <v>6421</v>
      </c>
      <c r="X10" s="264">
        <v>333255.83</v>
      </c>
      <c r="Y10" s="120"/>
      <c r="Z10" s="153">
        <f t="shared" si="1"/>
        <v>0</v>
      </c>
      <c r="AA10" s="154">
        <f t="shared" si="1"/>
        <v>0</v>
      </c>
    </row>
    <row r="11" spans="1:30" ht="14.4" x14ac:dyDescent="0.25">
      <c r="A11" s="146">
        <v>2013</v>
      </c>
      <c r="B11" s="138">
        <f>'Annual Capacity'!D22</f>
        <v>5946</v>
      </c>
      <c r="C11" s="138">
        <f>'Annual Capacity'!E22</f>
        <v>46545.186000000002</v>
      </c>
      <c r="D11" s="145"/>
      <c r="E11" s="431">
        <f>'Annual Capacity'!G22</f>
        <v>281</v>
      </c>
      <c r="F11" s="431">
        <f>'Annual Capacity'!H22</f>
        <v>11453.664000000001</v>
      </c>
      <c r="G11" s="431">
        <f>'Annual Capacity'!I22</f>
        <v>233</v>
      </c>
      <c r="H11" s="431">
        <f>'Annual Capacity'!J22</f>
        <v>74992.531000000003</v>
      </c>
      <c r="I11" s="431">
        <f>'Annual Capacity'!K22</f>
        <v>26</v>
      </c>
      <c r="J11" s="431">
        <f>'Annual Capacity'!L22</f>
        <v>64412.160000000003</v>
      </c>
      <c r="K11" s="136">
        <f t="shared" si="0"/>
        <v>540</v>
      </c>
      <c r="L11" s="109">
        <f t="shared" si="0"/>
        <v>150858.35500000001</v>
      </c>
      <c r="M11" s="145"/>
      <c r="N11" s="136">
        <v>18</v>
      </c>
      <c r="O11" s="106">
        <v>23162.1</v>
      </c>
      <c r="P11" s="145"/>
      <c r="Q11" s="375"/>
      <c r="R11" s="375"/>
      <c r="S11" s="98"/>
      <c r="T11" s="281">
        <f t="shared" si="2"/>
        <v>6504</v>
      </c>
      <c r="U11" s="191">
        <f t="shared" si="3"/>
        <v>220565.64100000003</v>
      </c>
      <c r="V11" s="99"/>
      <c r="W11" s="266">
        <v>6504</v>
      </c>
      <c r="X11" s="267">
        <v>220565.64100000003</v>
      </c>
      <c r="Y11" s="120"/>
      <c r="Z11" s="151">
        <f t="shared" si="1"/>
        <v>0</v>
      </c>
      <c r="AA11" s="152">
        <f t="shared" si="1"/>
        <v>0</v>
      </c>
    </row>
    <row r="12" spans="1:30" ht="14.4" x14ac:dyDescent="0.25">
      <c r="A12" s="146">
        <v>2014</v>
      </c>
      <c r="B12" s="138">
        <f>'Annual Capacity'!D23</f>
        <v>6824</v>
      </c>
      <c r="C12" s="138">
        <f>'Annual Capacity'!E23</f>
        <v>54720.124000000003</v>
      </c>
      <c r="D12" s="145"/>
      <c r="E12" s="431">
        <f>'Annual Capacity'!G23</f>
        <v>117</v>
      </c>
      <c r="F12" s="431">
        <f>'Annual Capacity'!H23</f>
        <v>4343.174</v>
      </c>
      <c r="G12" s="431">
        <f>'Annual Capacity'!I23</f>
        <v>104</v>
      </c>
      <c r="H12" s="431">
        <f>'Annual Capacity'!J23</f>
        <v>36123.718000000001</v>
      </c>
      <c r="I12" s="431">
        <f>'Annual Capacity'!K23</f>
        <v>10</v>
      </c>
      <c r="J12" s="431">
        <f>'Annual Capacity'!L23</f>
        <v>45163.02</v>
      </c>
      <c r="K12" s="136">
        <f t="shared" si="0"/>
        <v>231</v>
      </c>
      <c r="L12" s="109">
        <f t="shared" si="0"/>
        <v>85629.911999999997</v>
      </c>
      <c r="M12" s="145"/>
      <c r="N12" s="136">
        <v>8</v>
      </c>
      <c r="O12" s="106">
        <v>63370.64</v>
      </c>
      <c r="P12" s="145"/>
      <c r="Q12" s="375"/>
      <c r="R12" s="375"/>
      <c r="S12" s="98"/>
      <c r="T12" s="281">
        <f t="shared" si="2"/>
        <v>7063</v>
      </c>
      <c r="U12" s="191">
        <f t="shared" si="3"/>
        <v>203720.67599999998</v>
      </c>
      <c r="V12" s="99"/>
      <c r="W12" s="266">
        <v>7062</v>
      </c>
      <c r="X12" s="267">
        <v>203715.77600000001</v>
      </c>
      <c r="Y12" s="120"/>
      <c r="Z12" s="151">
        <f t="shared" si="1"/>
        <v>1</v>
      </c>
      <c r="AA12" s="152">
        <f t="shared" si="1"/>
        <v>4.8999999999650754</v>
      </c>
    </row>
    <row r="13" spans="1:30" s="199" customFormat="1" ht="14.4" x14ac:dyDescent="0.25">
      <c r="A13" s="146">
        <v>2015</v>
      </c>
      <c r="B13" s="138">
        <f>'Annual Capacity'!D24</f>
        <v>12886</v>
      </c>
      <c r="C13" s="138">
        <f>'Annual Capacity'!E24</f>
        <v>101916.82</v>
      </c>
      <c r="D13" s="145"/>
      <c r="E13" s="431">
        <f>'Annual Capacity'!G24</f>
        <v>110</v>
      </c>
      <c r="F13" s="431">
        <f>'Annual Capacity'!H24</f>
        <v>3689.21</v>
      </c>
      <c r="G13" s="431">
        <f>'Annual Capacity'!I24</f>
        <v>86</v>
      </c>
      <c r="H13" s="431">
        <f>'Annual Capacity'!J24</f>
        <v>27254.1</v>
      </c>
      <c r="I13" s="431">
        <f>'Annual Capacity'!K24</f>
        <v>7</v>
      </c>
      <c r="J13" s="431">
        <f>'Annual Capacity'!L24</f>
        <v>21629.63</v>
      </c>
      <c r="K13" s="136">
        <f t="shared" ref="K13" si="4">SUM(E13+G13+I13)</f>
        <v>203</v>
      </c>
      <c r="L13" s="109">
        <f t="shared" ref="L13" si="5">SUM(F13+H13+J13)</f>
        <v>52572.94</v>
      </c>
      <c r="M13" s="145"/>
      <c r="N13" s="136">
        <v>8</v>
      </c>
      <c r="O13" s="106">
        <v>41683.64</v>
      </c>
      <c r="P13" s="145"/>
      <c r="Q13" s="375"/>
      <c r="R13" s="375"/>
      <c r="S13" s="98"/>
      <c r="T13" s="281">
        <f t="shared" si="2"/>
        <v>13097</v>
      </c>
      <c r="U13" s="191">
        <f t="shared" si="3"/>
        <v>196173.40000000002</v>
      </c>
      <c r="V13" s="99"/>
      <c r="W13" s="266">
        <v>13096</v>
      </c>
      <c r="X13" s="267">
        <v>196167.53000000003</v>
      </c>
      <c r="Y13" s="120"/>
      <c r="Z13" s="151">
        <f t="shared" ref="Z13" si="6">SUM(T13-W13)</f>
        <v>1</v>
      </c>
      <c r="AA13" s="152">
        <f t="shared" ref="AA13" si="7">SUM(U13-X13)</f>
        <v>5.8699999999953434</v>
      </c>
    </row>
    <row r="14" spans="1:30" s="5" customFormat="1" ht="14.4" x14ac:dyDescent="0.25">
      <c r="A14" s="432">
        <v>2016</v>
      </c>
      <c r="B14" s="138">
        <f>'Annual Capacity'!D25</f>
        <v>21911</v>
      </c>
      <c r="C14" s="138">
        <f>'Annual Capacity'!E25</f>
        <v>180266.5</v>
      </c>
      <c r="D14" s="145"/>
      <c r="E14" s="431">
        <f>'Annual Capacity'!G25</f>
        <v>211</v>
      </c>
      <c r="F14" s="431">
        <f>'Annual Capacity'!H25</f>
        <v>6519.27</v>
      </c>
      <c r="G14" s="431">
        <f>'Annual Capacity'!I25</f>
        <v>123</v>
      </c>
      <c r="H14" s="431">
        <f>'Annual Capacity'!J25</f>
        <v>42752.5</v>
      </c>
      <c r="I14" s="431">
        <f>'Annual Capacity'!K25</f>
        <v>18</v>
      </c>
      <c r="J14" s="431">
        <f>'Annual Capacity'!L25</f>
        <v>42479.69</v>
      </c>
      <c r="K14" s="136">
        <f t="shared" ref="K14" si="8">SUM(E14+G14+I14)</f>
        <v>352</v>
      </c>
      <c r="L14" s="109">
        <f t="shared" ref="L14" si="9">SUM(F14+H14+J14)</f>
        <v>91751.46</v>
      </c>
      <c r="M14" s="145"/>
      <c r="N14" s="136">
        <v>22</v>
      </c>
      <c r="O14" s="260">
        <v>136223.31</v>
      </c>
      <c r="P14" s="145"/>
      <c r="Q14" s="375"/>
      <c r="R14" s="375"/>
      <c r="S14" s="111"/>
      <c r="T14" s="281">
        <f t="shared" si="2"/>
        <v>22285</v>
      </c>
      <c r="U14" s="191">
        <f t="shared" si="3"/>
        <v>408241.27</v>
      </c>
      <c r="V14" s="97"/>
      <c r="W14" s="266">
        <v>22283</v>
      </c>
      <c r="X14" s="267">
        <v>408227.23</v>
      </c>
      <c r="Y14" s="120"/>
      <c r="Z14" s="151">
        <f t="shared" ref="Z14" si="10">SUM(T14-W14)</f>
        <v>2</v>
      </c>
      <c r="AA14" s="152">
        <f t="shared" ref="AA14" si="11">SUM(U14-X14)</f>
        <v>14.040000000037253</v>
      </c>
    </row>
    <row r="15" spans="1:30" s="5" customFormat="1" ht="14.4" x14ac:dyDescent="0.25">
      <c r="A15" s="146">
        <v>2017</v>
      </c>
      <c r="B15" s="138">
        <f>'Annual Capacity'!D26</f>
        <v>18561</v>
      </c>
      <c r="C15" s="138">
        <f>'Annual Capacity'!E26</f>
        <v>159031.505</v>
      </c>
      <c r="D15" s="145"/>
      <c r="E15" s="431">
        <f>'Annual Capacity'!G26</f>
        <v>282</v>
      </c>
      <c r="F15" s="431">
        <f>'Annual Capacity'!H26</f>
        <v>9749.65</v>
      </c>
      <c r="G15" s="431">
        <f>'Annual Capacity'!I26</f>
        <v>174</v>
      </c>
      <c r="H15" s="431">
        <f>'Annual Capacity'!J26</f>
        <v>65123.59</v>
      </c>
      <c r="I15" s="431">
        <f>'Annual Capacity'!K26</f>
        <v>22</v>
      </c>
      <c r="J15" s="431">
        <f>'Annual Capacity'!L26</f>
        <v>57718.49</v>
      </c>
      <c r="K15" s="280">
        <f t="shared" ref="K15" si="12">SUM(E15+G15+I15)</f>
        <v>478</v>
      </c>
      <c r="L15" s="276">
        <f t="shared" ref="L15" si="13">SUM(F15+H15+J15)</f>
        <v>132591.72999999998</v>
      </c>
      <c r="M15" s="145"/>
      <c r="N15" s="280">
        <v>8</v>
      </c>
      <c r="O15" s="273">
        <v>60129.63</v>
      </c>
      <c r="P15" s="145"/>
      <c r="Q15" s="375"/>
      <c r="R15" s="375"/>
      <c r="S15" s="111"/>
      <c r="T15" s="281">
        <f t="shared" si="2"/>
        <v>19047</v>
      </c>
      <c r="U15" s="191">
        <f t="shared" si="3"/>
        <v>351752.86499999999</v>
      </c>
      <c r="V15" s="97"/>
      <c r="W15" s="283">
        <v>19045</v>
      </c>
      <c r="X15" s="267">
        <v>351741.26500000001</v>
      </c>
      <c r="Y15" s="278"/>
      <c r="Z15" s="151">
        <f t="shared" ref="Z15" si="14">SUM(T15-W15)</f>
        <v>2</v>
      </c>
      <c r="AA15" s="152">
        <f t="shared" ref="AA15" si="15">SUM(U15-X15)</f>
        <v>11.599999999976717</v>
      </c>
    </row>
    <row r="16" spans="1:30" s="268" customFormat="1" ht="5.4" customHeight="1" thickBot="1" x14ac:dyDescent="0.3">
      <c r="A16" s="123"/>
      <c r="B16" s="100"/>
      <c r="C16" s="259"/>
      <c r="D16" s="111"/>
      <c r="E16" s="114"/>
      <c r="F16" s="259"/>
      <c r="G16" s="114"/>
      <c r="H16" s="259"/>
      <c r="I16" s="114"/>
      <c r="J16" s="259"/>
      <c r="K16" s="114"/>
      <c r="L16" s="102"/>
      <c r="M16" s="111"/>
      <c r="N16" s="114"/>
      <c r="O16" s="259"/>
      <c r="P16" s="111"/>
      <c r="Q16" s="114"/>
      <c r="R16" s="259"/>
      <c r="S16" s="111"/>
      <c r="T16" s="100"/>
      <c r="U16" s="102"/>
      <c r="V16" s="97"/>
      <c r="W16" s="121"/>
      <c r="X16" s="104"/>
      <c r="Y16" s="278"/>
      <c r="Z16" s="103"/>
      <c r="AA16" s="104"/>
    </row>
    <row r="17" spans="1:27" s="126" customFormat="1" ht="15.6" thickTop="1" thickBot="1" x14ac:dyDescent="0.3">
      <c r="A17" s="129" t="s">
        <v>344</v>
      </c>
      <c r="B17" s="137">
        <f>SUM(B9:B15)</f>
        <v>82583</v>
      </c>
      <c r="C17" s="282">
        <f>SUM(C9:C15)</f>
        <v>670121.77399999998</v>
      </c>
      <c r="D17" s="89"/>
      <c r="E17" s="282">
        <f t="shared" ref="E17:L17" si="16">SUM(E9:E15)</f>
        <v>3603</v>
      </c>
      <c r="F17" s="282">
        <f t="shared" si="16"/>
        <v>114545.83100000001</v>
      </c>
      <c r="G17" s="282">
        <f t="shared" si="16"/>
        <v>1955</v>
      </c>
      <c r="H17" s="282">
        <f t="shared" si="16"/>
        <v>613270.24800000002</v>
      </c>
      <c r="I17" s="282">
        <f t="shared" si="16"/>
        <v>204</v>
      </c>
      <c r="J17" s="282">
        <f t="shared" si="16"/>
        <v>466987.79400000005</v>
      </c>
      <c r="K17" s="282">
        <f t="shared" si="16"/>
        <v>5762</v>
      </c>
      <c r="L17" s="282">
        <f t="shared" si="16"/>
        <v>1194803.8729999999</v>
      </c>
      <c r="M17" s="89"/>
      <c r="N17" s="282">
        <f>SUM(N9:N15)</f>
        <v>162</v>
      </c>
      <c r="O17" s="282">
        <f>SUM(O9:O15)</f>
        <v>547539.97499999998</v>
      </c>
      <c r="P17" s="89"/>
      <c r="Q17" s="375"/>
      <c r="R17" s="375"/>
      <c r="S17" s="89"/>
      <c r="T17" s="127">
        <f>SUM(T9:T15)</f>
        <v>88507</v>
      </c>
      <c r="U17" s="128">
        <f>SUM(U9:U15)</f>
        <v>2412465.6220000004</v>
      </c>
      <c r="V17" s="124"/>
      <c r="W17" s="133">
        <f>SUM(W9:W15)</f>
        <v>88501</v>
      </c>
      <c r="X17" s="134">
        <f>SUM(X9:X15)</f>
        <v>2412429.2120000003</v>
      </c>
      <c r="Y17" s="125"/>
      <c r="Z17" s="135">
        <f>SUM(Z9:Z15)</f>
        <v>6</v>
      </c>
      <c r="AA17" s="134">
        <f>SUM(AA9:AA15)</f>
        <v>36.409999999974389</v>
      </c>
    </row>
    <row r="18" spans="1:27" s="5" customFormat="1" ht="9.6" customHeight="1" thickTop="1" x14ac:dyDescent="0.25">
      <c r="A18" s="123"/>
      <c r="B18" s="100"/>
      <c r="C18" s="259"/>
      <c r="D18" s="111"/>
      <c r="E18" s="114"/>
      <c r="F18" s="101"/>
      <c r="G18" s="114"/>
      <c r="H18" s="101"/>
      <c r="I18" s="114"/>
      <c r="J18" s="101"/>
      <c r="K18" s="114"/>
      <c r="L18" s="102"/>
      <c r="M18" s="111"/>
      <c r="N18" s="114"/>
      <c r="O18" s="101"/>
      <c r="P18" s="111"/>
      <c r="Q18" s="114"/>
      <c r="R18" s="259"/>
      <c r="S18" s="111"/>
      <c r="T18" s="100"/>
      <c r="U18" s="102"/>
      <c r="V18" s="97"/>
      <c r="W18" s="121"/>
      <c r="X18" s="104"/>
      <c r="Y18" s="120"/>
      <c r="Z18" s="103"/>
      <c r="AA18" s="104"/>
    </row>
    <row r="19" spans="1:27" s="199" customFormat="1" ht="14.4" x14ac:dyDescent="0.25">
      <c r="A19" s="42">
        <v>43101</v>
      </c>
      <c r="B19" s="136">
        <v>1376</v>
      </c>
      <c r="C19" s="260">
        <v>11968.27</v>
      </c>
      <c r="D19" s="98"/>
      <c r="E19" s="213">
        <v>37</v>
      </c>
      <c r="F19" s="108">
        <v>1120.8</v>
      </c>
      <c r="G19" s="213">
        <v>25</v>
      </c>
      <c r="H19" s="108">
        <v>8452.56</v>
      </c>
      <c r="I19" s="213">
        <v>2</v>
      </c>
      <c r="J19" s="108">
        <v>3019.68</v>
      </c>
      <c r="K19" s="105">
        <f t="shared" ref="K19:L21" si="17">SUM(E19+G19+I19)</f>
        <v>64</v>
      </c>
      <c r="L19" s="109">
        <f t="shared" si="17"/>
        <v>12593.039999999999</v>
      </c>
      <c r="M19" s="98"/>
      <c r="N19" s="214">
        <v>0</v>
      </c>
      <c r="O19" s="106">
        <v>0</v>
      </c>
      <c r="P19" s="270"/>
      <c r="Q19" s="375"/>
      <c r="R19" s="375"/>
      <c r="S19" s="98"/>
      <c r="T19" s="281">
        <f t="shared" ref="T19:T30" si="18">SUM(B19+K19+N19+Q19)</f>
        <v>1440</v>
      </c>
      <c r="U19" s="191">
        <f t="shared" ref="U19:U30" si="19">SUM(C19+L19+O19+R19)</f>
        <v>24561.309999999998</v>
      </c>
      <c r="V19" s="99"/>
      <c r="W19" s="283">
        <v>1440</v>
      </c>
      <c r="X19" s="283">
        <v>24561.309999999998</v>
      </c>
      <c r="Y19" s="120"/>
      <c r="Z19" s="110">
        <f t="shared" ref="Z19" si="20">SUM(T19-W19)</f>
        <v>0</v>
      </c>
      <c r="AA19" s="110">
        <f t="shared" ref="AA19" si="21">SUM(U19-X19)</f>
        <v>0</v>
      </c>
    </row>
    <row r="20" spans="1:27" s="199" customFormat="1" ht="14.4" x14ac:dyDescent="0.25">
      <c r="A20" s="42">
        <v>43132</v>
      </c>
      <c r="B20" s="136">
        <v>1365</v>
      </c>
      <c r="C20" s="260">
        <v>11579.94</v>
      </c>
      <c r="D20" s="98"/>
      <c r="E20" s="213">
        <v>30</v>
      </c>
      <c r="F20" s="108">
        <v>1033.77</v>
      </c>
      <c r="G20" s="213">
        <v>26</v>
      </c>
      <c r="H20" s="108">
        <v>10538.59</v>
      </c>
      <c r="I20" s="213">
        <v>0</v>
      </c>
      <c r="J20" s="108">
        <v>0</v>
      </c>
      <c r="K20" s="105">
        <f t="shared" si="17"/>
        <v>56</v>
      </c>
      <c r="L20" s="109">
        <f t="shared" si="17"/>
        <v>11572.36</v>
      </c>
      <c r="M20" s="98"/>
      <c r="N20" s="214">
        <v>0</v>
      </c>
      <c r="O20" s="106">
        <v>0</v>
      </c>
      <c r="P20" s="270"/>
      <c r="Q20" s="375"/>
      <c r="R20" s="375"/>
      <c r="S20" s="98"/>
      <c r="T20" s="281">
        <f t="shared" si="18"/>
        <v>1421</v>
      </c>
      <c r="U20" s="191">
        <f t="shared" si="19"/>
        <v>23152.300000000003</v>
      </c>
      <c r="V20" s="99"/>
      <c r="W20" s="283">
        <v>1421</v>
      </c>
      <c r="X20" s="283">
        <v>23152.300000000003</v>
      </c>
      <c r="Y20" s="120"/>
      <c r="Z20" s="110">
        <f t="shared" ref="Z20" si="22">SUM(T20-W20)</f>
        <v>0</v>
      </c>
      <c r="AA20" s="110">
        <f t="shared" ref="AA20" si="23">SUM(U20-X20)</f>
        <v>0</v>
      </c>
    </row>
    <row r="21" spans="1:27" s="199" customFormat="1" ht="14.4" x14ac:dyDescent="0.25">
      <c r="A21" s="42">
        <v>43160</v>
      </c>
      <c r="B21" s="136">
        <v>1180</v>
      </c>
      <c r="C21" s="260">
        <v>10127.56</v>
      </c>
      <c r="D21" s="98"/>
      <c r="E21" s="213">
        <v>17</v>
      </c>
      <c r="F21" s="108">
        <v>624.28</v>
      </c>
      <c r="G21" s="213">
        <v>8</v>
      </c>
      <c r="H21" s="108">
        <v>2548.0700000000002</v>
      </c>
      <c r="I21" s="213">
        <v>1</v>
      </c>
      <c r="J21" s="108">
        <v>4039.2</v>
      </c>
      <c r="K21" s="105">
        <f t="shared" si="17"/>
        <v>26</v>
      </c>
      <c r="L21" s="109">
        <f t="shared" si="17"/>
        <v>7211.55</v>
      </c>
      <c r="M21" s="98"/>
      <c r="N21" s="214">
        <v>0</v>
      </c>
      <c r="O21" s="106">
        <v>0</v>
      </c>
      <c r="P21" s="270"/>
      <c r="Q21" s="375"/>
      <c r="R21" s="375"/>
      <c r="S21" s="98"/>
      <c r="T21" s="281">
        <f t="shared" si="18"/>
        <v>1206</v>
      </c>
      <c r="U21" s="191">
        <f t="shared" si="19"/>
        <v>17339.11</v>
      </c>
      <c r="V21" s="99"/>
      <c r="W21" s="283">
        <v>1206</v>
      </c>
      <c r="X21" s="283">
        <v>17339.11</v>
      </c>
      <c r="Y21" s="120"/>
      <c r="Z21" s="110">
        <f t="shared" ref="Z21" si="24">SUM(T21-W21)</f>
        <v>0</v>
      </c>
      <c r="AA21" s="110">
        <f t="shared" ref="AA21" si="25">SUM(U21-X21)</f>
        <v>0</v>
      </c>
    </row>
    <row r="22" spans="1:27" s="199" customFormat="1" ht="14.4" x14ac:dyDescent="0.25">
      <c r="A22" s="42">
        <v>43191</v>
      </c>
      <c r="B22" s="136">
        <v>1525</v>
      </c>
      <c r="C22" s="260">
        <v>12757.06</v>
      </c>
      <c r="D22" s="98"/>
      <c r="E22" s="213">
        <v>24</v>
      </c>
      <c r="F22" s="108">
        <v>1055.1400000000001</v>
      </c>
      <c r="G22" s="213">
        <v>20</v>
      </c>
      <c r="H22" s="108">
        <v>7907.69</v>
      </c>
      <c r="I22" s="213">
        <v>1</v>
      </c>
      <c r="J22" s="108">
        <v>1228.8</v>
      </c>
      <c r="K22" s="105">
        <f t="shared" ref="K22" si="26">SUM(E22+G22+I22)</f>
        <v>45</v>
      </c>
      <c r="L22" s="109">
        <f t="shared" ref="L22" si="27">SUM(F22+H22+J22)</f>
        <v>10191.629999999999</v>
      </c>
      <c r="M22" s="98"/>
      <c r="N22" s="214">
        <v>0</v>
      </c>
      <c r="O22" s="106">
        <v>0</v>
      </c>
      <c r="P22" s="270"/>
      <c r="Q22" s="375"/>
      <c r="R22" s="375"/>
      <c r="S22" s="98"/>
      <c r="T22" s="281">
        <f t="shared" si="18"/>
        <v>1570</v>
      </c>
      <c r="U22" s="191">
        <f t="shared" si="19"/>
        <v>22948.69</v>
      </c>
      <c r="V22" s="99"/>
      <c r="W22" s="283">
        <v>1570</v>
      </c>
      <c r="X22" s="283">
        <v>22948.69</v>
      </c>
      <c r="Y22" s="120"/>
      <c r="Z22" s="110">
        <f t="shared" ref="Z22" si="28">SUM(T22-W22)</f>
        <v>0</v>
      </c>
      <c r="AA22" s="110">
        <f t="shared" ref="AA22" si="29">SUM(U22-X22)</f>
        <v>0</v>
      </c>
    </row>
    <row r="23" spans="1:27" s="199" customFormat="1" ht="14.4" x14ac:dyDescent="0.25">
      <c r="A23" s="42">
        <v>43221</v>
      </c>
      <c r="B23" s="136">
        <v>1333</v>
      </c>
      <c r="C23" s="260">
        <v>11571.31</v>
      </c>
      <c r="D23" s="98"/>
      <c r="E23" s="213">
        <v>29</v>
      </c>
      <c r="F23" s="108">
        <v>1040.4000000000001</v>
      </c>
      <c r="G23" s="213">
        <v>16</v>
      </c>
      <c r="H23" s="108">
        <v>5524.63</v>
      </c>
      <c r="I23" s="213">
        <v>4</v>
      </c>
      <c r="J23" s="108">
        <v>7229.43</v>
      </c>
      <c r="K23" s="105">
        <f t="shared" ref="K23" si="30">SUM(E23+G23+I23)</f>
        <v>49</v>
      </c>
      <c r="L23" s="109">
        <f t="shared" ref="L23" si="31">SUM(F23+H23+J23)</f>
        <v>13794.460000000001</v>
      </c>
      <c r="M23" s="98"/>
      <c r="N23" s="214">
        <v>1</v>
      </c>
      <c r="O23" s="106">
        <v>9997.65</v>
      </c>
      <c r="P23" s="270"/>
      <c r="Q23" s="375"/>
      <c r="R23" s="375"/>
      <c r="S23" s="98"/>
      <c r="T23" s="281">
        <f t="shared" si="18"/>
        <v>1383</v>
      </c>
      <c r="U23" s="191">
        <f t="shared" si="19"/>
        <v>35363.42</v>
      </c>
      <c r="V23" s="99"/>
      <c r="W23" s="283">
        <v>1382</v>
      </c>
      <c r="X23" s="283">
        <v>35356.130000000005</v>
      </c>
      <c r="Y23" s="120"/>
      <c r="Z23" s="110">
        <f t="shared" ref="Z23" si="32">SUM(T23-W23)</f>
        <v>1</v>
      </c>
      <c r="AA23" s="110">
        <f t="shared" ref="AA23" si="33">SUM(U23-X23)</f>
        <v>7.2899999999935972</v>
      </c>
    </row>
    <row r="24" spans="1:27" s="199" customFormat="1" ht="14.4" x14ac:dyDescent="0.25">
      <c r="A24" s="42">
        <v>43252</v>
      </c>
      <c r="B24" s="136">
        <v>1740</v>
      </c>
      <c r="C24" s="260">
        <v>14941.53</v>
      </c>
      <c r="D24" s="98"/>
      <c r="E24" s="107">
        <v>21</v>
      </c>
      <c r="F24" s="108">
        <v>630.23</v>
      </c>
      <c r="G24" s="107">
        <v>16</v>
      </c>
      <c r="H24" s="108">
        <v>5599.44</v>
      </c>
      <c r="I24" s="107">
        <v>4</v>
      </c>
      <c r="J24" s="108">
        <v>7999.48</v>
      </c>
      <c r="K24" s="105">
        <f t="shared" ref="K24" si="34">SUM(E24+G24+I24)</f>
        <v>41</v>
      </c>
      <c r="L24" s="109">
        <f t="shared" ref="L24" si="35">SUM(F24+H24+J24)</f>
        <v>14229.15</v>
      </c>
      <c r="M24" s="98"/>
      <c r="N24" s="105">
        <v>1</v>
      </c>
      <c r="O24" s="106">
        <v>12998.7</v>
      </c>
      <c r="P24" s="270"/>
      <c r="Q24" s="375"/>
      <c r="R24" s="375"/>
      <c r="S24" s="98"/>
      <c r="T24" s="281">
        <f t="shared" si="18"/>
        <v>1782</v>
      </c>
      <c r="U24" s="191">
        <f t="shared" si="19"/>
        <v>42169.380000000005</v>
      </c>
      <c r="V24" s="99"/>
      <c r="W24" s="283">
        <v>1782</v>
      </c>
      <c r="X24" s="283">
        <v>42169.380000000005</v>
      </c>
      <c r="Y24" s="120"/>
      <c r="Z24" s="110">
        <f t="shared" ref="Z24" si="36">SUM(T24-W24)</f>
        <v>0</v>
      </c>
      <c r="AA24" s="110">
        <f t="shared" ref="AA24" si="37">SUM(U24-X24)</f>
        <v>0</v>
      </c>
    </row>
    <row r="25" spans="1:27" s="199" customFormat="1" ht="14.4" x14ac:dyDescent="0.25">
      <c r="A25" s="42">
        <v>43282</v>
      </c>
      <c r="B25" s="136">
        <v>1363</v>
      </c>
      <c r="C25" s="260">
        <v>12347.41</v>
      </c>
      <c r="D25" s="98"/>
      <c r="E25" s="107">
        <v>21</v>
      </c>
      <c r="F25" s="108">
        <v>577.69000000000005</v>
      </c>
      <c r="G25" s="107">
        <v>10</v>
      </c>
      <c r="H25" s="108">
        <v>1955.64</v>
      </c>
      <c r="I25" s="107">
        <v>2</v>
      </c>
      <c r="J25" s="108">
        <v>3531.33</v>
      </c>
      <c r="K25" s="105">
        <f t="shared" ref="K25" si="38">SUM(E25+G25+I25)</f>
        <v>33</v>
      </c>
      <c r="L25" s="109">
        <f t="shared" ref="L25" si="39">SUM(F25+H25+J25)</f>
        <v>6064.66</v>
      </c>
      <c r="M25" s="98"/>
      <c r="N25" s="105">
        <v>0</v>
      </c>
      <c r="O25" s="106">
        <v>0</v>
      </c>
      <c r="P25" s="270"/>
      <c r="Q25" s="375"/>
      <c r="R25" s="375"/>
      <c r="S25" s="98"/>
      <c r="T25" s="281">
        <f t="shared" si="18"/>
        <v>1396</v>
      </c>
      <c r="U25" s="191">
        <f t="shared" si="19"/>
        <v>18412.07</v>
      </c>
      <c r="V25" s="99"/>
      <c r="W25" s="283">
        <v>1396</v>
      </c>
      <c r="X25" s="283">
        <v>18412.07</v>
      </c>
      <c r="Y25" s="120"/>
      <c r="Z25" s="110">
        <f t="shared" ref="Z25" si="40">SUM(T25-W25)</f>
        <v>0</v>
      </c>
      <c r="AA25" s="110">
        <f t="shared" ref="AA25" si="41">SUM(U25-X25)</f>
        <v>0</v>
      </c>
    </row>
    <row r="26" spans="1:27" s="199" customFormat="1" ht="14.4" x14ac:dyDescent="0.25">
      <c r="A26" s="42">
        <v>43313</v>
      </c>
      <c r="B26" s="136">
        <v>1426</v>
      </c>
      <c r="C26" s="260">
        <v>12666.24</v>
      </c>
      <c r="D26" s="98"/>
      <c r="E26" s="107">
        <v>31</v>
      </c>
      <c r="F26" s="108">
        <v>1035.78</v>
      </c>
      <c r="G26" s="107">
        <v>8</v>
      </c>
      <c r="H26" s="108">
        <v>2113.21</v>
      </c>
      <c r="I26" s="107">
        <v>1</v>
      </c>
      <c r="J26" s="108">
        <v>3373.65</v>
      </c>
      <c r="K26" s="105">
        <f t="shared" ref="K26" si="42">SUM(E26+G26+I26)</f>
        <v>40</v>
      </c>
      <c r="L26" s="109">
        <f t="shared" ref="L26" si="43">SUM(F26+H26+J26)</f>
        <v>6522.6399999999994</v>
      </c>
      <c r="M26" s="98"/>
      <c r="N26" s="105">
        <v>1</v>
      </c>
      <c r="O26" s="106">
        <v>10693.44</v>
      </c>
      <c r="P26" s="270"/>
      <c r="Q26" s="375"/>
      <c r="R26" s="375"/>
      <c r="S26" s="98"/>
      <c r="T26" s="281">
        <f t="shared" si="18"/>
        <v>1467</v>
      </c>
      <c r="U26" s="191">
        <f t="shared" si="19"/>
        <v>29882.32</v>
      </c>
      <c r="V26" s="99"/>
      <c r="W26" s="283">
        <v>1467</v>
      </c>
      <c r="X26" s="283">
        <v>29882.32</v>
      </c>
      <c r="Y26" s="120"/>
      <c r="Z26" s="110">
        <f t="shared" ref="Z26" si="44">SUM(T26-W26)</f>
        <v>0</v>
      </c>
      <c r="AA26" s="110">
        <f t="shared" ref="AA26" si="45">SUM(U26-X26)</f>
        <v>0</v>
      </c>
    </row>
    <row r="27" spans="1:27" s="199" customFormat="1" ht="14.4" x14ac:dyDescent="0.25">
      <c r="A27" s="42">
        <v>43344</v>
      </c>
      <c r="B27" s="136">
        <v>1552</v>
      </c>
      <c r="C27" s="260">
        <v>13539.58</v>
      </c>
      <c r="D27" s="98"/>
      <c r="E27" s="107">
        <v>27</v>
      </c>
      <c r="F27" s="108">
        <v>874.17</v>
      </c>
      <c r="G27" s="107">
        <v>10</v>
      </c>
      <c r="H27" s="108">
        <v>2264.2399999999998</v>
      </c>
      <c r="I27" s="107">
        <v>0</v>
      </c>
      <c r="J27" s="108">
        <v>0</v>
      </c>
      <c r="K27" s="105">
        <f t="shared" ref="K27" si="46">SUM(E27+G27+I27)</f>
        <v>37</v>
      </c>
      <c r="L27" s="109">
        <f t="shared" ref="L27" si="47">SUM(F27+H27+J27)</f>
        <v>3138.41</v>
      </c>
      <c r="M27" s="98"/>
      <c r="N27" s="105">
        <v>0</v>
      </c>
      <c r="O27" s="106">
        <v>0</v>
      </c>
      <c r="P27" s="270"/>
      <c r="Q27" s="375"/>
      <c r="R27" s="375"/>
      <c r="S27" s="98"/>
      <c r="T27" s="281">
        <f t="shared" si="18"/>
        <v>1589</v>
      </c>
      <c r="U27" s="191">
        <f t="shared" si="19"/>
        <v>16677.989999999998</v>
      </c>
      <c r="V27" s="99"/>
      <c r="W27" s="283">
        <v>1589</v>
      </c>
      <c r="X27" s="283">
        <v>16677.989999999998</v>
      </c>
      <c r="Y27" s="120"/>
      <c r="Z27" s="110">
        <f t="shared" ref="Z27" si="48">SUM(T27-W27)</f>
        <v>0</v>
      </c>
      <c r="AA27" s="110">
        <f t="shared" ref="AA27" si="49">SUM(U27-X27)</f>
        <v>0</v>
      </c>
    </row>
    <row r="28" spans="1:27" s="199" customFormat="1" ht="14.4" x14ac:dyDescent="0.25">
      <c r="A28" s="42">
        <v>43374</v>
      </c>
      <c r="B28" s="136">
        <v>1549</v>
      </c>
      <c r="C28" s="260">
        <v>13553.46</v>
      </c>
      <c r="D28" s="98"/>
      <c r="E28" s="107">
        <v>30</v>
      </c>
      <c r="F28" s="108">
        <v>731.46</v>
      </c>
      <c r="G28" s="107">
        <v>8</v>
      </c>
      <c r="H28" s="108">
        <v>3472.39</v>
      </c>
      <c r="I28" s="107">
        <v>2</v>
      </c>
      <c r="J28" s="108">
        <v>10832.95</v>
      </c>
      <c r="K28" s="105">
        <f t="shared" ref="K28" si="50">SUM(E28+G28+I28)</f>
        <v>40</v>
      </c>
      <c r="L28" s="109">
        <f t="shared" ref="L28" si="51">SUM(F28+H28+J28)</f>
        <v>15036.800000000001</v>
      </c>
      <c r="M28" s="98"/>
      <c r="N28" s="105">
        <v>1</v>
      </c>
      <c r="O28" s="106">
        <v>9997.33</v>
      </c>
      <c r="P28" s="270"/>
      <c r="Q28" s="375"/>
      <c r="R28" s="375"/>
      <c r="S28" s="98"/>
      <c r="T28" s="281">
        <f t="shared" si="18"/>
        <v>1590</v>
      </c>
      <c r="U28" s="191">
        <f t="shared" si="19"/>
        <v>38587.590000000004</v>
      </c>
      <c r="V28" s="99"/>
      <c r="W28" s="283">
        <v>1590</v>
      </c>
      <c r="X28" s="283">
        <v>38587.590000000004</v>
      </c>
      <c r="Y28" s="120"/>
      <c r="Z28" s="110">
        <f t="shared" ref="Z28" si="52">SUM(T28-W28)</f>
        <v>0</v>
      </c>
      <c r="AA28" s="110">
        <f t="shared" ref="AA28" si="53">SUM(U28-X28)</f>
        <v>0</v>
      </c>
    </row>
    <row r="29" spans="1:27" s="199" customFormat="1" ht="14.4" x14ac:dyDescent="0.25">
      <c r="A29" s="42">
        <v>43405</v>
      </c>
      <c r="B29" s="136">
        <v>1221</v>
      </c>
      <c r="C29" s="260">
        <v>10956.15</v>
      </c>
      <c r="D29" s="98"/>
      <c r="E29" s="107">
        <v>28</v>
      </c>
      <c r="F29" s="108">
        <v>965.73</v>
      </c>
      <c r="G29" s="107">
        <v>15</v>
      </c>
      <c r="H29" s="108">
        <v>4133.63</v>
      </c>
      <c r="I29" s="107">
        <v>4</v>
      </c>
      <c r="J29" s="108">
        <v>6262.38</v>
      </c>
      <c r="K29" s="105">
        <f t="shared" ref="K29" si="54">SUM(E29+G29+I29)</f>
        <v>47</v>
      </c>
      <c r="L29" s="109">
        <f t="shared" ref="L29" si="55">SUM(F29+H29+J29)</f>
        <v>11361.740000000002</v>
      </c>
      <c r="M29" s="98"/>
      <c r="N29" s="105">
        <v>0</v>
      </c>
      <c r="O29" s="106">
        <v>0</v>
      </c>
      <c r="P29" s="270"/>
      <c r="Q29" s="375"/>
      <c r="R29" s="375"/>
      <c r="S29" s="98"/>
      <c r="T29" s="281">
        <f t="shared" si="18"/>
        <v>1268</v>
      </c>
      <c r="U29" s="191">
        <f t="shared" si="19"/>
        <v>22317.89</v>
      </c>
      <c r="V29" s="99"/>
      <c r="W29" s="283">
        <v>1268</v>
      </c>
      <c r="X29" s="283">
        <v>22317.89</v>
      </c>
      <c r="Y29" s="120"/>
      <c r="Z29" s="110">
        <f t="shared" ref="Z29" si="56">SUM(T29-W29)</f>
        <v>0</v>
      </c>
      <c r="AA29" s="110">
        <f t="shared" ref="AA29" si="57">SUM(U29-X29)</f>
        <v>0</v>
      </c>
    </row>
    <row r="30" spans="1:27" s="199" customFormat="1" ht="14.4" x14ac:dyDescent="0.25">
      <c r="A30" s="42">
        <v>43435</v>
      </c>
      <c r="B30" s="136">
        <v>1555</v>
      </c>
      <c r="C30" s="260">
        <v>13473.43</v>
      </c>
      <c r="D30" s="98"/>
      <c r="E30" s="107">
        <v>34</v>
      </c>
      <c r="F30" s="108">
        <v>1140.82</v>
      </c>
      <c r="G30" s="107">
        <v>41</v>
      </c>
      <c r="H30" s="108">
        <v>15748.66</v>
      </c>
      <c r="I30" s="107">
        <v>5</v>
      </c>
      <c r="J30" s="108">
        <v>8791.77</v>
      </c>
      <c r="K30" s="105">
        <f t="shared" ref="K30" si="58">SUM(E30+G30+I30)</f>
        <v>80</v>
      </c>
      <c r="L30" s="109">
        <f t="shared" ref="L30" si="59">SUM(F30+H30+J30)</f>
        <v>25681.25</v>
      </c>
      <c r="M30" s="98"/>
      <c r="N30" s="105">
        <v>0</v>
      </c>
      <c r="O30" s="106">
        <v>0</v>
      </c>
      <c r="P30" s="270"/>
      <c r="Q30" s="375"/>
      <c r="R30" s="375"/>
      <c r="S30" s="98"/>
      <c r="T30" s="281">
        <f t="shared" si="18"/>
        <v>1635</v>
      </c>
      <c r="U30" s="191">
        <f t="shared" si="19"/>
        <v>39154.68</v>
      </c>
      <c r="V30" s="99"/>
      <c r="W30" s="283">
        <v>1634</v>
      </c>
      <c r="X30" s="283">
        <v>39149.410000000003</v>
      </c>
      <c r="Y30" s="120"/>
      <c r="Z30" s="110">
        <f t="shared" ref="Z30" si="60">SUM(T30-W30)</f>
        <v>1</v>
      </c>
      <c r="AA30" s="110">
        <f t="shared" ref="AA30" si="61">SUM(U30-X30)</f>
        <v>5.2699999999967986</v>
      </c>
    </row>
    <row r="31" spans="1:27" s="199" customFormat="1" ht="5.4" customHeight="1" thickBot="1" x14ac:dyDescent="0.3">
      <c r="A31" s="123"/>
      <c r="B31" s="100"/>
      <c r="C31" s="259"/>
      <c r="D31" s="111"/>
      <c r="E31" s="114"/>
      <c r="F31" s="101"/>
      <c r="G31" s="114"/>
      <c r="H31" s="101"/>
      <c r="I31" s="114"/>
      <c r="J31" s="101"/>
      <c r="K31" s="114"/>
      <c r="L31" s="102"/>
      <c r="M31" s="111"/>
      <c r="N31" s="114"/>
      <c r="O31" s="101"/>
      <c r="P31" s="111"/>
      <c r="Q31" s="114"/>
      <c r="R31" s="259"/>
      <c r="S31" s="111"/>
      <c r="T31" s="100"/>
      <c r="U31" s="102"/>
      <c r="V31" s="97"/>
      <c r="W31" s="121"/>
      <c r="X31" s="104"/>
      <c r="Y31" s="120"/>
      <c r="Z31" s="103"/>
      <c r="AA31" s="104"/>
    </row>
    <row r="32" spans="1:27" s="5" customFormat="1" ht="15.6" thickTop="1" thickBot="1" x14ac:dyDescent="0.3">
      <c r="A32" s="129" t="s">
        <v>345</v>
      </c>
      <c r="B32" s="137">
        <f>SUM(B19:B30)</f>
        <v>17185</v>
      </c>
      <c r="C32" s="261">
        <f>SUM(C19:C30)</f>
        <v>149481.94</v>
      </c>
      <c r="D32" s="89"/>
      <c r="E32" s="226">
        <f>SUM(E19:E30)</f>
        <v>329</v>
      </c>
      <c r="F32" s="226">
        <f t="shared" ref="F32:J32" si="62">SUM(F19:F30)</f>
        <v>10830.269999999999</v>
      </c>
      <c r="G32" s="226">
        <f t="shared" si="62"/>
        <v>203</v>
      </c>
      <c r="H32" s="226">
        <f t="shared" si="62"/>
        <v>70258.75</v>
      </c>
      <c r="I32" s="226">
        <f t="shared" si="62"/>
        <v>26</v>
      </c>
      <c r="J32" s="226">
        <f t="shared" si="62"/>
        <v>56308.67</v>
      </c>
      <c r="K32" s="137">
        <f>SUM(K19:K30)</f>
        <v>558</v>
      </c>
      <c r="L32" s="137">
        <f>SUM(L19:L30)</f>
        <v>137397.69</v>
      </c>
      <c r="M32" s="89"/>
      <c r="N32" s="137">
        <f>SUM(N19:N30)</f>
        <v>4</v>
      </c>
      <c r="O32" s="137">
        <f>SUM(O19:O30)</f>
        <v>43687.12</v>
      </c>
      <c r="P32" s="89"/>
      <c r="Q32" s="375"/>
      <c r="R32" s="375"/>
      <c r="S32" s="89"/>
      <c r="T32" s="225">
        <f>SUM(T19:T30)</f>
        <v>17747</v>
      </c>
      <c r="U32" s="225">
        <f>SUM(U19:U30)</f>
        <v>330566.75000000006</v>
      </c>
      <c r="V32" s="124"/>
      <c r="W32" s="234">
        <f>SUM(W19:W30)</f>
        <v>17745</v>
      </c>
      <c r="X32" s="234">
        <f>SUM(X19:X30)</f>
        <v>330554.19000000006</v>
      </c>
      <c r="Y32" s="125"/>
      <c r="Z32" s="226">
        <f>SUM(Z19:Z30)</f>
        <v>2</v>
      </c>
      <c r="AA32" s="226">
        <f>SUM(AA19:AA30)</f>
        <v>12.559999999990396</v>
      </c>
    </row>
    <row r="33" spans="1:27" s="5" customFormat="1" ht="9.6" customHeight="1" thickTop="1" x14ac:dyDescent="0.25">
      <c r="A33" s="123"/>
      <c r="B33" s="100"/>
      <c r="C33" s="259"/>
      <c r="D33" s="111"/>
      <c r="E33" s="114"/>
      <c r="F33" s="101"/>
      <c r="G33" s="114"/>
      <c r="H33" s="101"/>
      <c r="I33" s="114"/>
      <c r="J33" s="101"/>
      <c r="K33" s="114"/>
      <c r="L33" s="102"/>
      <c r="M33" s="111"/>
      <c r="N33" s="114"/>
      <c r="O33" s="101"/>
      <c r="P33" s="111"/>
      <c r="Q33" s="114"/>
      <c r="R33" s="259"/>
      <c r="S33" s="111"/>
      <c r="T33" s="100"/>
      <c r="U33" s="102"/>
      <c r="V33" s="97"/>
      <c r="W33" s="121"/>
      <c r="X33" s="104"/>
      <c r="Y33" s="120"/>
      <c r="Z33" s="103"/>
      <c r="AA33" s="104"/>
    </row>
    <row r="34" spans="1:27" s="199" customFormat="1" ht="14.4" x14ac:dyDescent="0.25">
      <c r="A34" s="42">
        <v>43466</v>
      </c>
      <c r="B34" s="136">
        <v>1593</v>
      </c>
      <c r="C34" s="260">
        <v>14182.12</v>
      </c>
      <c r="D34" s="98"/>
      <c r="E34" s="107">
        <v>31</v>
      </c>
      <c r="F34" s="108">
        <v>1142.97</v>
      </c>
      <c r="G34" s="107">
        <v>29</v>
      </c>
      <c r="H34" s="108">
        <v>9617.4699999999993</v>
      </c>
      <c r="I34" s="107">
        <v>3</v>
      </c>
      <c r="J34" s="108">
        <v>5149.88</v>
      </c>
      <c r="K34" s="105">
        <f t="shared" ref="K34" si="63">SUM(E34+G34+I34)</f>
        <v>63</v>
      </c>
      <c r="L34" s="109">
        <f t="shared" ref="L34" si="64">SUM(F34+H34+J34)</f>
        <v>15910.32</v>
      </c>
      <c r="M34" s="98"/>
      <c r="N34" s="105">
        <v>0</v>
      </c>
      <c r="O34" s="260">
        <v>0</v>
      </c>
      <c r="P34" s="270"/>
      <c r="Q34" s="375"/>
      <c r="R34" s="375"/>
      <c r="S34" s="98"/>
      <c r="T34" s="281">
        <f t="shared" ref="T34:T45" si="65">SUM(B34+K34+N34+Q34)</f>
        <v>1656</v>
      </c>
      <c r="U34" s="191">
        <f t="shared" ref="U34:U45" si="66">SUM(C34+L34+O34+R34)</f>
        <v>30092.440000000002</v>
      </c>
      <c r="V34" s="99"/>
      <c r="W34" s="283">
        <v>1656</v>
      </c>
      <c r="X34" s="283">
        <v>30092.440000000002</v>
      </c>
      <c r="Y34" s="120"/>
      <c r="Z34" s="110">
        <f t="shared" ref="Z34" si="67">SUM(T34-W34)</f>
        <v>0</v>
      </c>
      <c r="AA34" s="110">
        <f t="shared" ref="AA34" si="68">SUM(U34-X34)</f>
        <v>0</v>
      </c>
    </row>
    <row r="35" spans="1:27" s="199" customFormat="1" ht="14.4" x14ac:dyDescent="0.25">
      <c r="A35" s="42">
        <v>43497</v>
      </c>
      <c r="B35" s="136">
        <v>1248</v>
      </c>
      <c r="C35" s="260">
        <v>11000.85</v>
      </c>
      <c r="D35" s="98"/>
      <c r="E35" s="107">
        <v>24</v>
      </c>
      <c r="F35" s="108">
        <v>786.84</v>
      </c>
      <c r="G35" s="107">
        <v>20</v>
      </c>
      <c r="H35" s="108">
        <v>5215.29</v>
      </c>
      <c r="I35" s="107">
        <v>3</v>
      </c>
      <c r="J35" s="108">
        <v>18792.78</v>
      </c>
      <c r="K35" s="105">
        <f t="shared" ref="K35" si="69">SUM(E35+G35+I35)</f>
        <v>47</v>
      </c>
      <c r="L35" s="109">
        <f t="shared" ref="L35" si="70">SUM(F35+H35+J35)</f>
        <v>24794.91</v>
      </c>
      <c r="M35" s="98"/>
      <c r="N35" s="105">
        <v>0</v>
      </c>
      <c r="O35" s="260">
        <v>0</v>
      </c>
      <c r="P35" s="270"/>
      <c r="Q35" s="375"/>
      <c r="R35" s="375"/>
      <c r="S35" s="98"/>
      <c r="T35" s="281">
        <f t="shared" si="65"/>
        <v>1295</v>
      </c>
      <c r="U35" s="191">
        <f t="shared" si="66"/>
        <v>35795.760000000002</v>
      </c>
      <c r="V35" s="99"/>
      <c r="W35" s="283">
        <v>1294</v>
      </c>
      <c r="X35" s="283">
        <v>35786.160000000003</v>
      </c>
      <c r="Y35" s="120"/>
      <c r="Z35" s="110">
        <f t="shared" ref="Z35" si="71">SUM(T35-W35)</f>
        <v>1</v>
      </c>
      <c r="AA35" s="110">
        <f t="shared" ref="AA35" si="72">SUM(U35-X35)</f>
        <v>9.5999999999985448</v>
      </c>
    </row>
    <row r="36" spans="1:27" s="199" customFormat="1" ht="14.4" x14ac:dyDescent="0.25">
      <c r="A36" s="42">
        <v>43525</v>
      </c>
      <c r="B36" s="136">
        <v>1224</v>
      </c>
      <c r="C36" s="260">
        <v>11033.05</v>
      </c>
      <c r="D36" s="98"/>
      <c r="E36" s="107">
        <v>16</v>
      </c>
      <c r="F36" s="108">
        <v>495.85</v>
      </c>
      <c r="G36" s="107">
        <v>14</v>
      </c>
      <c r="H36" s="108">
        <v>2642.1</v>
      </c>
      <c r="I36" s="107">
        <v>0</v>
      </c>
      <c r="J36" s="108">
        <v>0</v>
      </c>
      <c r="K36" s="105">
        <f t="shared" ref="K36" si="73">SUM(E36+G36+I36)</f>
        <v>30</v>
      </c>
      <c r="L36" s="109">
        <f t="shared" ref="L36" si="74">SUM(F36+H36+J36)</f>
        <v>3137.95</v>
      </c>
      <c r="M36" s="98"/>
      <c r="N36" s="105">
        <v>1</v>
      </c>
      <c r="O36" s="260">
        <v>12996</v>
      </c>
      <c r="P36" s="270"/>
      <c r="Q36" s="375"/>
      <c r="R36" s="375"/>
      <c r="S36" s="98"/>
      <c r="T36" s="281">
        <f t="shared" si="65"/>
        <v>1255</v>
      </c>
      <c r="U36" s="191">
        <f t="shared" si="66"/>
        <v>27167</v>
      </c>
      <c r="V36" s="99"/>
      <c r="W36" s="283">
        <v>1255</v>
      </c>
      <c r="X36" s="283">
        <v>27167</v>
      </c>
      <c r="Y36" s="120"/>
      <c r="Z36" s="110">
        <f t="shared" ref="Z36" si="75">SUM(T36-W36)</f>
        <v>0</v>
      </c>
      <c r="AA36" s="110">
        <f t="shared" ref="AA36" si="76">SUM(U36-X36)</f>
        <v>0</v>
      </c>
    </row>
    <row r="37" spans="1:27" s="268" customFormat="1" ht="14.4" x14ac:dyDescent="0.25">
      <c r="A37" s="269">
        <v>43556</v>
      </c>
      <c r="B37" s="280">
        <v>1218</v>
      </c>
      <c r="C37" s="273">
        <v>10996.72</v>
      </c>
      <c r="D37" s="270"/>
      <c r="E37" s="274">
        <v>23</v>
      </c>
      <c r="F37" s="275">
        <v>825.23</v>
      </c>
      <c r="G37" s="274">
        <v>17</v>
      </c>
      <c r="H37" s="275">
        <v>6333.98</v>
      </c>
      <c r="I37" s="274">
        <v>3</v>
      </c>
      <c r="J37" s="275">
        <v>5644.96</v>
      </c>
      <c r="K37" s="272">
        <f t="shared" ref="K37" si="77">SUM(E37+G37+I37)</f>
        <v>43</v>
      </c>
      <c r="L37" s="276">
        <f t="shared" ref="L37" si="78">SUM(F37+H37+J37)</f>
        <v>12804.169999999998</v>
      </c>
      <c r="M37" s="270"/>
      <c r="N37" s="272">
        <v>0</v>
      </c>
      <c r="O37" s="273">
        <v>0</v>
      </c>
      <c r="P37" s="270"/>
      <c r="Q37" s="375"/>
      <c r="R37" s="375"/>
      <c r="S37" s="270"/>
      <c r="T37" s="281">
        <f t="shared" si="65"/>
        <v>1261</v>
      </c>
      <c r="U37" s="191">
        <f t="shared" si="66"/>
        <v>23800.89</v>
      </c>
      <c r="V37" s="271"/>
      <c r="W37" s="279">
        <v>1261</v>
      </c>
      <c r="X37" s="279">
        <v>23800.89</v>
      </c>
      <c r="Y37" s="278"/>
      <c r="Z37" s="277">
        <f t="shared" ref="Z37" si="79">SUM(T37-W37)</f>
        <v>0</v>
      </c>
      <c r="AA37" s="277">
        <f t="shared" ref="AA37" si="80">SUM(U37-X37)</f>
        <v>0</v>
      </c>
    </row>
    <row r="38" spans="1:27" s="268" customFormat="1" ht="14.4" x14ac:dyDescent="0.25">
      <c r="A38" s="269">
        <v>43586</v>
      </c>
      <c r="B38" s="280">
        <v>1125</v>
      </c>
      <c r="C38" s="273">
        <v>10090.35</v>
      </c>
      <c r="D38" s="270"/>
      <c r="E38" s="274">
        <v>29</v>
      </c>
      <c r="F38" s="275">
        <v>1121.8800000000001</v>
      </c>
      <c r="G38" s="274">
        <v>10</v>
      </c>
      <c r="H38" s="275">
        <v>5766.01</v>
      </c>
      <c r="I38" s="274">
        <v>2</v>
      </c>
      <c r="J38" s="275">
        <v>6667.2</v>
      </c>
      <c r="K38" s="272">
        <f t="shared" ref="K38" si="81">SUM(E38+G38+I38)</f>
        <v>41</v>
      </c>
      <c r="L38" s="276">
        <f t="shared" ref="L38" si="82">SUM(F38+H38+J38)</f>
        <v>13555.09</v>
      </c>
      <c r="M38" s="270"/>
      <c r="N38" s="272">
        <v>0</v>
      </c>
      <c r="O38" s="273">
        <v>0</v>
      </c>
      <c r="P38" s="270"/>
      <c r="Q38" s="375"/>
      <c r="R38" s="375"/>
      <c r="S38" s="270"/>
      <c r="T38" s="281">
        <f t="shared" si="65"/>
        <v>1166</v>
      </c>
      <c r="U38" s="191">
        <f t="shared" si="66"/>
        <v>23645.440000000002</v>
      </c>
      <c r="V38" s="271"/>
      <c r="W38" s="279">
        <v>1166</v>
      </c>
      <c r="X38" s="279">
        <v>23645.440000000002</v>
      </c>
      <c r="Y38" s="278"/>
      <c r="Z38" s="277">
        <f t="shared" ref="Z38" si="83">SUM(T38-W38)</f>
        <v>0</v>
      </c>
      <c r="AA38" s="277">
        <f t="shared" ref="AA38" si="84">SUM(U38-X38)</f>
        <v>0</v>
      </c>
    </row>
    <row r="39" spans="1:27" s="268" customFormat="1" ht="14.4" x14ac:dyDescent="0.25">
      <c r="A39" s="269">
        <v>43617</v>
      </c>
      <c r="B39" s="280">
        <v>1122</v>
      </c>
      <c r="C39" s="273">
        <v>10375.549999999999</v>
      </c>
      <c r="D39" s="270"/>
      <c r="E39" s="274">
        <v>30</v>
      </c>
      <c r="F39" s="275">
        <v>1160.27</v>
      </c>
      <c r="G39" s="274">
        <v>12</v>
      </c>
      <c r="H39" s="275">
        <v>4436</v>
      </c>
      <c r="I39" s="274">
        <v>4</v>
      </c>
      <c r="J39" s="275">
        <v>35122.959999999999</v>
      </c>
      <c r="K39" s="272">
        <f t="shared" ref="K39" si="85">SUM(E39+G39+I39)</f>
        <v>46</v>
      </c>
      <c r="L39" s="276">
        <f t="shared" ref="L39" si="86">SUM(F39+H39+J39)</f>
        <v>40719.229999999996</v>
      </c>
      <c r="M39" s="270"/>
      <c r="N39" s="272">
        <v>1</v>
      </c>
      <c r="O39" s="273">
        <v>9991.7999999999993</v>
      </c>
      <c r="P39" s="270"/>
      <c r="Q39" s="375"/>
      <c r="R39" s="375"/>
      <c r="S39" s="270"/>
      <c r="T39" s="281">
        <f t="shared" si="65"/>
        <v>1169</v>
      </c>
      <c r="U39" s="191">
        <f t="shared" si="66"/>
        <v>61086.58</v>
      </c>
      <c r="V39" s="271"/>
      <c r="W39" s="279">
        <v>1167</v>
      </c>
      <c r="X39" s="279">
        <v>61074.42</v>
      </c>
      <c r="Y39" s="278"/>
      <c r="Z39" s="277">
        <f t="shared" ref="Z39" si="87">SUM(T39-W39)</f>
        <v>2</v>
      </c>
      <c r="AA39" s="277">
        <f t="shared" ref="AA39" si="88">SUM(U39-X39)</f>
        <v>12.160000000003492</v>
      </c>
    </row>
    <row r="40" spans="1:27" s="268" customFormat="1" ht="14.4" x14ac:dyDescent="0.25">
      <c r="A40" s="269">
        <v>43647</v>
      </c>
      <c r="B40" s="280">
        <v>1247</v>
      </c>
      <c r="C40" s="273">
        <v>11228.73</v>
      </c>
      <c r="D40" s="270"/>
      <c r="E40" s="274">
        <v>39</v>
      </c>
      <c r="F40" s="275">
        <v>1483.29</v>
      </c>
      <c r="G40" s="274">
        <v>13</v>
      </c>
      <c r="H40" s="275">
        <v>3363.87</v>
      </c>
      <c r="I40" s="274">
        <v>5</v>
      </c>
      <c r="J40" s="275">
        <v>21477.41</v>
      </c>
      <c r="K40" s="272">
        <f t="shared" ref="K40" si="89">SUM(E40+G40+I40)</f>
        <v>57</v>
      </c>
      <c r="L40" s="276">
        <f t="shared" ref="L40" si="90">SUM(F40+H40+J40)</f>
        <v>26324.57</v>
      </c>
      <c r="M40" s="270"/>
      <c r="N40" s="272">
        <v>0</v>
      </c>
      <c r="O40" s="273">
        <v>0</v>
      </c>
      <c r="P40" s="270"/>
      <c r="Q40" s="375"/>
      <c r="R40" s="375"/>
      <c r="S40" s="270"/>
      <c r="T40" s="281">
        <f t="shared" si="65"/>
        <v>1304</v>
      </c>
      <c r="U40" s="191">
        <f t="shared" si="66"/>
        <v>37553.300000000003</v>
      </c>
      <c r="V40" s="271"/>
      <c r="W40" s="279">
        <v>1302</v>
      </c>
      <c r="X40" s="279">
        <v>37542.92</v>
      </c>
      <c r="Y40" s="278"/>
      <c r="Z40" s="277">
        <f t="shared" ref="Z40" si="91">SUM(T40-W40)</f>
        <v>2</v>
      </c>
      <c r="AA40" s="277">
        <f t="shared" ref="AA40" si="92">SUM(U40-X40)</f>
        <v>10.380000000004657</v>
      </c>
    </row>
    <row r="41" spans="1:27" s="268" customFormat="1" ht="14.4" x14ac:dyDescent="0.25">
      <c r="A41" s="269">
        <v>43678</v>
      </c>
      <c r="B41" s="280">
        <v>1525</v>
      </c>
      <c r="C41" s="273">
        <v>13532.2</v>
      </c>
      <c r="D41" s="270"/>
      <c r="E41" s="274">
        <v>33</v>
      </c>
      <c r="F41" s="275">
        <v>1026.6300000000001</v>
      </c>
      <c r="G41" s="274">
        <v>11</v>
      </c>
      <c r="H41" s="275">
        <v>3435.22</v>
      </c>
      <c r="I41" s="274">
        <v>0</v>
      </c>
      <c r="J41" s="275">
        <v>0</v>
      </c>
      <c r="K41" s="272">
        <f t="shared" ref="K41" si="93">SUM(E41+G41+I41)</f>
        <v>44</v>
      </c>
      <c r="L41" s="276">
        <f t="shared" ref="L41" si="94">SUM(F41+H41+J41)</f>
        <v>4461.8500000000004</v>
      </c>
      <c r="M41" s="270"/>
      <c r="N41" s="272">
        <v>1</v>
      </c>
      <c r="O41" s="273">
        <v>8997.75</v>
      </c>
      <c r="P41" s="270"/>
      <c r="Q41" s="375"/>
      <c r="R41" s="375"/>
      <c r="S41" s="270"/>
      <c r="T41" s="281">
        <f t="shared" si="65"/>
        <v>1570</v>
      </c>
      <c r="U41" s="191">
        <f t="shared" si="66"/>
        <v>26991.800000000003</v>
      </c>
      <c r="V41" s="271"/>
      <c r="W41" s="279">
        <v>1571</v>
      </c>
      <c r="X41" s="279">
        <v>26997.39</v>
      </c>
      <c r="Y41" s="278"/>
      <c r="Z41" s="277">
        <f t="shared" ref="Z41" si="95">SUM(T41-W41)</f>
        <v>-1</v>
      </c>
      <c r="AA41" s="277">
        <f t="shared" ref="AA41" si="96">SUM(U41-X41)</f>
        <v>-5.5899999999965075</v>
      </c>
    </row>
    <row r="42" spans="1:27" s="268" customFormat="1" ht="14.4" x14ac:dyDescent="0.25">
      <c r="A42" s="269">
        <v>43709</v>
      </c>
      <c r="B42" s="280">
        <v>1262</v>
      </c>
      <c r="C42" s="273">
        <v>11488.85</v>
      </c>
      <c r="D42" s="270"/>
      <c r="E42" s="274">
        <v>22</v>
      </c>
      <c r="F42" s="275">
        <v>682.88</v>
      </c>
      <c r="G42" s="274">
        <v>20</v>
      </c>
      <c r="H42" s="275">
        <v>10230.030000000001</v>
      </c>
      <c r="I42" s="274">
        <v>5</v>
      </c>
      <c r="J42" s="275">
        <v>16487.580000000002</v>
      </c>
      <c r="K42" s="272">
        <f t="shared" ref="K42" si="97">SUM(E42+G42+I42)</f>
        <v>47</v>
      </c>
      <c r="L42" s="276">
        <f t="shared" ref="L42" si="98">SUM(F42+H42+J42)</f>
        <v>27400.49</v>
      </c>
      <c r="M42" s="270"/>
      <c r="N42" s="272">
        <v>1</v>
      </c>
      <c r="O42" s="273">
        <v>15163.2</v>
      </c>
      <c r="P42" s="270"/>
      <c r="Q42" s="375"/>
      <c r="R42" s="375"/>
      <c r="S42" s="270"/>
      <c r="T42" s="281">
        <f t="shared" si="65"/>
        <v>1310</v>
      </c>
      <c r="U42" s="191">
        <f t="shared" si="66"/>
        <v>54052.540000000008</v>
      </c>
      <c r="V42" s="271"/>
      <c r="W42" s="279">
        <v>1307</v>
      </c>
      <c r="X42" s="279">
        <v>54030.47</v>
      </c>
      <c r="Y42" s="278"/>
      <c r="Z42" s="277">
        <f t="shared" ref="Z42" si="99">SUM(T42-W42)</f>
        <v>3</v>
      </c>
      <c r="AA42" s="277">
        <f t="shared" ref="AA42" si="100">SUM(U42-X42)</f>
        <v>22.070000000006985</v>
      </c>
    </row>
    <row r="43" spans="1:27" s="268" customFormat="1" ht="14.4" x14ac:dyDescent="0.25">
      <c r="A43" s="269">
        <v>43739</v>
      </c>
      <c r="B43" s="280">
        <v>1253</v>
      </c>
      <c r="C43" s="273">
        <v>11367.19</v>
      </c>
      <c r="D43" s="270"/>
      <c r="E43" s="274">
        <v>28</v>
      </c>
      <c r="F43" s="275">
        <v>787.86</v>
      </c>
      <c r="G43" s="274">
        <v>27</v>
      </c>
      <c r="H43" s="275">
        <v>14523.94</v>
      </c>
      <c r="I43" s="274">
        <v>6</v>
      </c>
      <c r="J43" s="275">
        <v>9539.25</v>
      </c>
      <c r="K43" s="272">
        <f t="shared" ref="K43" si="101">SUM(E43+G43+I43)</f>
        <v>61</v>
      </c>
      <c r="L43" s="276">
        <f t="shared" ref="L43" si="102">SUM(F43+H43+J43)</f>
        <v>24851.050000000003</v>
      </c>
      <c r="M43" s="270"/>
      <c r="N43" s="272">
        <v>0</v>
      </c>
      <c r="O43" s="273">
        <v>0</v>
      </c>
      <c r="P43" s="270"/>
      <c r="Q43" s="375"/>
      <c r="R43" s="375"/>
      <c r="S43" s="270"/>
      <c r="T43" s="281">
        <f t="shared" si="65"/>
        <v>1314</v>
      </c>
      <c r="U43" s="191">
        <f t="shared" si="66"/>
        <v>36218.240000000005</v>
      </c>
      <c r="V43" s="271"/>
      <c r="W43" s="279">
        <v>1310</v>
      </c>
      <c r="X43" s="279">
        <v>36195.440000000002</v>
      </c>
      <c r="Y43" s="278"/>
      <c r="Z43" s="277">
        <f t="shared" ref="Z43" si="103">SUM(T43-W43)</f>
        <v>4</v>
      </c>
      <c r="AA43" s="277">
        <f t="shared" ref="AA43" si="104">SUM(U43-X43)</f>
        <v>22.80000000000291</v>
      </c>
    </row>
    <row r="44" spans="1:27" s="268" customFormat="1" ht="14.4" x14ac:dyDescent="0.25">
      <c r="A44" s="433">
        <v>43770</v>
      </c>
      <c r="B44" s="280">
        <v>1510</v>
      </c>
      <c r="C44" s="273">
        <v>14274.96</v>
      </c>
      <c r="D44" s="270"/>
      <c r="E44" s="274">
        <v>36</v>
      </c>
      <c r="F44" s="275">
        <v>880.16</v>
      </c>
      <c r="G44" s="274">
        <v>26</v>
      </c>
      <c r="H44" s="275">
        <v>7360.55</v>
      </c>
      <c r="I44" s="274">
        <v>3</v>
      </c>
      <c r="J44" s="275">
        <v>5508.32</v>
      </c>
      <c r="K44" s="272">
        <f t="shared" ref="K44" si="105">SUM(E44+G44+I44)</f>
        <v>65</v>
      </c>
      <c r="L44" s="276">
        <f t="shared" ref="L44" si="106">SUM(F44+H44+J44)</f>
        <v>13749.03</v>
      </c>
      <c r="M44" s="270"/>
      <c r="N44" s="272">
        <v>0</v>
      </c>
      <c r="O44" s="273">
        <v>0</v>
      </c>
      <c r="P44" s="270"/>
      <c r="Q44" s="375"/>
      <c r="R44" s="375"/>
      <c r="S44" s="270"/>
      <c r="T44" s="281">
        <f t="shared" si="65"/>
        <v>1575</v>
      </c>
      <c r="U44" s="191">
        <f t="shared" si="66"/>
        <v>28023.989999999998</v>
      </c>
      <c r="V44" s="271"/>
      <c r="W44" s="279">
        <v>1567</v>
      </c>
      <c r="X44" s="279">
        <v>27959.1</v>
      </c>
      <c r="Y44" s="278"/>
      <c r="Z44" s="277">
        <f t="shared" ref="Z44" si="107">SUM(T44-W44)</f>
        <v>8</v>
      </c>
      <c r="AA44" s="277">
        <f t="shared" ref="AA44" si="108">SUM(U44-X44)</f>
        <v>64.889999999999418</v>
      </c>
    </row>
    <row r="45" spans="1:27" s="268" customFormat="1" ht="14.4" x14ac:dyDescent="0.25">
      <c r="A45" s="269">
        <v>43800</v>
      </c>
      <c r="B45" s="280">
        <v>1566</v>
      </c>
      <c r="C45" s="273">
        <v>14857.58</v>
      </c>
      <c r="D45" s="270"/>
      <c r="E45" s="274">
        <v>23</v>
      </c>
      <c r="F45" s="275">
        <v>909.14</v>
      </c>
      <c r="G45" s="274">
        <v>14</v>
      </c>
      <c r="H45" s="275">
        <v>6636.22</v>
      </c>
      <c r="I45" s="274">
        <v>6</v>
      </c>
      <c r="J45" s="275">
        <v>12773.51</v>
      </c>
      <c r="K45" s="272">
        <f t="shared" ref="K45" si="109">SUM(E45+G45+I45)</f>
        <v>43</v>
      </c>
      <c r="L45" s="276">
        <f t="shared" ref="L45" si="110">SUM(F45+H45+J45)</f>
        <v>20318.870000000003</v>
      </c>
      <c r="M45" s="270"/>
      <c r="N45" s="272">
        <v>3</v>
      </c>
      <c r="O45" s="273">
        <v>30801.38</v>
      </c>
      <c r="P45" s="270"/>
      <c r="Q45" s="375"/>
      <c r="R45" s="375"/>
      <c r="S45" s="270"/>
      <c r="T45" s="281">
        <f t="shared" si="65"/>
        <v>1612</v>
      </c>
      <c r="U45" s="191">
        <f t="shared" si="66"/>
        <v>65977.83</v>
      </c>
      <c r="V45" s="271"/>
      <c r="W45" s="279">
        <v>1606</v>
      </c>
      <c r="X45" s="279">
        <v>65937.840000000011</v>
      </c>
      <c r="Y45" s="278"/>
      <c r="Z45" s="277">
        <f t="shared" ref="Z45" si="111">SUM(T45-W45)</f>
        <v>6</v>
      </c>
      <c r="AA45" s="277">
        <f t="shared" ref="AA45" si="112">SUM(U45-X45)</f>
        <v>39.989999999990687</v>
      </c>
    </row>
    <row r="46" spans="1:27" s="199" customFormat="1" ht="5.4" customHeight="1" thickBot="1" x14ac:dyDescent="0.3">
      <c r="A46" s="123"/>
      <c r="B46" s="100"/>
      <c r="C46" s="259"/>
      <c r="D46" s="111"/>
      <c r="E46" s="114"/>
      <c r="F46" s="259"/>
      <c r="G46" s="114"/>
      <c r="H46" s="259"/>
      <c r="I46" s="114"/>
      <c r="J46" s="259"/>
      <c r="K46" s="114"/>
      <c r="L46" s="102"/>
      <c r="M46" s="111"/>
      <c r="N46" s="114"/>
      <c r="O46" s="259"/>
      <c r="P46" s="111"/>
      <c r="Q46" s="114"/>
      <c r="R46" s="259"/>
      <c r="S46" s="111"/>
      <c r="T46" s="100"/>
      <c r="U46" s="102"/>
      <c r="V46" s="97"/>
      <c r="W46" s="121"/>
      <c r="X46" s="104"/>
      <c r="Y46" s="120"/>
      <c r="Z46" s="103"/>
      <c r="AA46" s="104"/>
    </row>
    <row r="47" spans="1:27" s="5" customFormat="1" ht="15.6" thickTop="1" thickBot="1" x14ac:dyDescent="0.3">
      <c r="A47" s="129" t="s">
        <v>346</v>
      </c>
      <c r="B47" s="261">
        <f>SUM(B34:B45)</f>
        <v>15893</v>
      </c>
      <c r="C47" s="282">
        <f>SUM(C34:C45)</f>
        <v>144428.15</v>
      </c>
      <c r="D47" s="89"/>
      <c r="E47" s="282">
        <f t="shared" ref="E47:J47" si="113">SUM(E34:E45)</f>
        <v>334</v>
      </c>
      <c r="F47" s="282">
        <f t="shared" si="113"/>
        <v>11303</v>
      </c>
      <c r="G47" s="282">
        <f t="shared" si="113"/>
        <v>213</v>
      </c>
      <c r="H47" s="282">
        <f t="shared" si="113"/>
        <v>79560.680000000008</v>
      </c>
      <c r="I47" s="282">
        <f t="shared" si="113"/>
        <v>40</v>
      </c>
      <c r="J47" s="282">
        <f t="shared" si="113"/>
        <v>137163.85</v>
      </c>
      <c r="K47" s="282">
        <f>SUM(K34:K45)</f>
        <v>587</v>
      </c>
      <c r="L47" s="450">
        <f>SUM(L34:L45)</f>
        <v>228027.53</v>
      </c>
      <c r="M47" s="89"/>
      <c r="N47" s="282">
        <f>SUM(N34:N45)</f>
        <v>7</v>
      </c>
      <c r="O47" s="282">
        <f>SUM(O34:O45)</f>
        <v>77950.13</v>
      </c>
      <c r="P47" s="89"/>
      <c r="Q47" s="375"/>
      <c r="R47" s="375"/>
      <c r="S47" s="89"/>
      <c r="T47" s="282">
        <f>SUM(T34:T45)</f>
        <v>16487</v>
      </c>
      <c r="U47" s="282">
        <f>SUM(U34:U45)</f>
        <v>450405.81</v>
      </c>
      <c r="V47" s="124"/>
      <c r="W47" s="282">
        <f>SUM(W34:W45)</f>
        <v>16462</v>
      </c>
      <c r="X47" s="282">
        <f>SUM(X34:X45)</f>
        <v>450229.51</v>
      </c>
      <c r="Y47" s="125"/>
      <c r="Z47" s="282">
        <f>SUM(Z34:Z45)</f>
        <v>25</v>
      </c>
      <c r="AA47" s="282">
        <f>SUM(AA34:AA45)</f>
        <v>176.30000000001019</v>
      </c>
    </row>
    <row r="48" spans="1:27" s="5" customFormat="1" ht="9.6" customHeight="1" thickTop="1" x14ac:dyDescent="0.25">
      <c r="A48" s="123"/>
      <c r="B48" s="100"/>
      <c r="C48" s="259"/>
      <c r="D48" s="111"/>
      <c r="E48" s="114"/>
      <c r="F48" s="259"/>
      <c r="G48" s="114"/>
      <c r="H48" s="259"/>
      <c r="I48" s="114"/>
      <c r="J48" s="259"/>
      <c r="K48" s="114"/>
      <c r="L48" s="102"/>
      <c r="M48" s="111"/>
      <c r="N48" s="114"/>
      <c r="O48" s="259"/>
      <c r="P48" s="111"/>
      <c r="Q48" s="114"/>
      <c r="R48" s="259"/>
      <c r="S48" s="111"/>
      <c r="T48" s="100"/>
      <c r="U48" s="102"/>
      <c r="V48" s="97"/>
      <c r="W48" s="121"/>
      <c r="X48" s="104"/>
      <c r="Y48" s="120"/>
      <c r="Z48" s="103"/>
      <c r="AA48" s="104"/>
    </row>
    <row r="49" spans="1:29" s="268" customFormat="1" ht="14.4" x14ac:dyDescent="0.25">
      <c r="A49" s="269">
        <v>43831</v>
      </c>
      <c r="B49" s="280">
        <v>1741</v>
      </c>
      <c r="C49" s="273">
        <v>15704.66</v>
      </c>
      <c r="D49" s="270"/>
      <c r="E49" s="274">
        <v>44</v>
      </c>
      <c r="F49" s="275">
        <v>1056.29</v>
      </c>
      <c r="G49" s="274">
        <v>13</v>
      </c>
      <c r="H49" s="275">
        <v>4249.43</v>
      </c>
      <c r="I49" s="274">
        <v>1</v>
      </c>
      <c r="J49" s="275">
        <v>1415.88</v>
      </c>
      <c r="K49" s="272">
        <f t="shared" ref="K49" si="114">SUM(E49+G49+I49)</f>
        <v>58</v>
      </c>
      <c r="L49" s="276">
        <f t="shared" ref="L49" si="115">SUM(F49+H49+J49)</f>
        <v>6721.6</v>
      </c>
      <c r="M49" s="270"/>
      <c r="N49" s="272">
        <v>3</v>
      </c>
      <c r="O49" s="273">
        <v>24789.75</v>
      </c>
      <c r="P49" s="270"/>
      <c r="Q49" s="375"/>
      <c r="R49" s="375"/>
      <c r="S49" s="270"/>
      <c r="T49" s="281">
        <f t="shared" ref="T49:T54" si="116">SUM(B49+K49+N49+Q49)</f>
        <v>1802</v>
      </c>
      <c r="U49" s="191">
        <f t="shared" ref="U49:U54" si="117">SUM(C49+L49+O49+R49)</f>
        <v>47216.01</v>
      </c>
      <c r="V49" s="271"/>
      <c r="W49" s="279">
        <v>1787</v>
      </c>
      <c r="X49" s="279">
        <v>47090.14</v>
      </c>
      <c r="Y49" s="278"/>
      <c r="Z49" s="277">
        <f t="shared" ref="Z49" si="118">SUM(T49-W49)</f>
        <v>15</v>
      </c>
      <c r="AA49" s="277">
        <f t="shared" ref="AA49" si="119">SUM(U49-X49)</f>
        <v>125.87000000000262</v>
      </c>
    </row>
    <row r="50" spans="1:29" s="268" customFormat="1" ht="14.4" x14ac:dyDescent="0.25">
      <c r="A50" s="269">
        <v>43862</v>
      </c>
      <c r="B50" s="280">
        <v>1405</v>
      </c>
      <c r="C50" s="273">
        <v>12754.86</v>
      </c>
      <c r="D50" s="270"/>
      <c r="E50" s="274">
        <v>19</v>
      </c>
      <c r="F50" s="275">
        <v>621.04999999999995</v>
      </c>
      <c r="G50" s="274">
        <v>14</v>
      </c>
      <c r="H50" s="275">
        <v>4289.58</v>
      </c>
      <c r="I50" s="274">
        <v>2</v>
      </c>
      <c r="J50" s="275">
        <v>9455.8700000000008</v>
      </c>
      <c r="K50" s="272">
        <f t="shared" ref="K50" si="120">SUM(E50+G50+I50)</f>
        <v>35</v>
      </c>
      <c r="L50" s="276">
        <f t="shared" ref="L50" si="121">SUM(F50+H50+J50)</f>
        <v>14366.5</v>
      </c>
      <c r="M50" s="270"/>
      <c r="N50" s="272">
        <v>0</v>
      </c>
      <c r="O50" s="273">
        <v>0</v>
      </c>
      <c r="P50" s="270"/>
      <c r="Q50" s="375"/>
      <c r="R50" s="375"/>
      <c r="S50" s="270"/>
      <c r="T50" s="281">
        <f t="shared" si="116"/>
        <v>1440</v>
      </c>
      <c r="U50" s="191">
        <f t="shared" si="117"/>
        <v>27121.360000000001</v>
      </c>
      <c r="V50" s="271"/>
      <c r="W50" s="279">
        <v>1424</v>
      </c>
      <c r="X50" s="279">
        <v>26994.46</v>
      </c>
      <c r="Y50" s="278"/>
      <c r="Z50" s="277">
        <f t="shared" ref="Z50" si="122">SUM(T50-W50)</f>
        <v>16</v>
      </c>
      <c r="AA50" s="277">
        <f t="shared" ref="AA50" si="123">SUM(U50-X50)</f>
        <v>126.90000000000146</v>
      </c>
    </row>
    <row r="51" spans="1:29" s="268" customFormat="1" ht="14.4" x14ac:dyDescent="0.25">
      <c r="A51" s="269">
        <v>43891</v>
      </c>
      <c r="B51" s="280">
        <v>1516</v>
      </c>
      <c r="C51" s="273">
        <v>13877.25</v>
      </c>
      <c r="D51" s="270"/>
      <c r="E51" s="274">
        <v>23</v>
      </c>
      <c r="F51" s="430">
        <v>973.69</v>
      </c>
      <c r="G51" s="274">
        <v>11</v>
      </c>
      <c r="H51" s="430">
        <v>3391.39</v>
      </c>
      <c r="I51" s="274">
        <v>1</v>
      </c>
      <c r="J51" s="274">
        <v>1361.88</v>
      </c>
      <c r="K51" s="272">
        <f t="shared" ref="K51:K53" si="124">SUM(E51+G51+I51)</f>
        <v>35</v>
      </c>
      <c r="L51" s="276">
        <f t="shared" ref="L51:L53" si="125">SUM(F51+H51+J51)</f>
        <v>5726.96</v>
      </c>
      <c r="M51" s="270"/>
      <c r="N51" s="272">
        <v>0</v>
      </c>
      <c r="O51" s="273">
        <v>0</v>
      </c>
      <c r="P51" s="270"/>
      <c r="Q51" s="375"/>
      <c r="R51" s="375"/>
      <c r="S51" s="270"/>
      <c r="T51" s="281">
        <f t="shared" si="116"/>
        <v>1551</v>
      </c>
      <c r="U51" s="191">
        <f t="shared" si="117"/>
        <v>19604.21</v>
      </c>
      <c r="V51" s="271"/>
      <c r="W51" s="279">
        <v>1509</v>
      </c>
      <c r="X51" s="279">
        <v>19048.95</v>
      </c>
      <c r="Y51" s="278"/>
      <c r="Z51" s="277">
        <f t="shared" ref="Z51:Z53" si="126">SUM(T51-W51)</f>
        <v>42</v>
      </c>
      <c r="AA51" s="277">
        <f t="shared" ref="AA51:AA53" si="127">SUM(U51-X51)</f>
        <v>555.2599999999984</v>
      </c>
    </row>
    <row r="52" spans="1:29" s="268" customFormat="1" ht="14.4" x14ac:dyDescent="0.25">
      <c r="A52" s="269">
        <v>43922</v>
      </c>
      <c r="B52" s="280">
        <v>1035</v>
      </c>
      <c r="C52" s="273">
        <v>9586.91</v>
      </c>
      <c r="D52" s="270"/>
      <c r="E52" s="274">
        <v>25</v>
      </c>
      <c r="F52" s="430">
        <v>820.75</v>
      </c>
      <c r="G52" s="274">
        <v>11</v>
      </c>
      <c r="H52" s="430">
        <v>4286.83</v>
      </c>
      <c r="I52" s="274">
        <v>1</v>
      </c>
      <c r="J52" s="274">
        <v>2775</v>
      </c>
      <c r="K52" s="272">
        <f t="shared" si="124"/>
        <v>37</v>
      </c>
      <c r="L52" s="276">
        <f t="shared" si="125"/>
        <v>7882.58</v>
      </c>
      <c r="M52" s="270"/>
      <c r="N52" s="272">
        <v>1</v>
      </c>
      <c r="O52" s="273">
        <v>14397.75</v>
      </c>
      <c r="P52" s="270"/>
      <c r="Q52" s="375"/>
      <c r="R52" s="375"/>
      <c r="S52" s="270"/>
      <c r="T52" s="281">
        <f t="shared" si="116"/>
        <v>1073</v>
      </c>
      <c r="U52" s="191">
        <f t="shared" si="117"/>
        <v>31867.239999999998</v>
      </c>
      <c r="V52" s="271"/>
      <c r="W52" s="279">
        <v>1024</v>
      </c>
      <c r="X52" s="279">
        <v>31118.9</v>
      </c>
      <c r="Y52" s="278"/>
      <c r="Z52" s="277">
        <f t="shared" si="126"/>
        <v>49</v>
      </c>
      <c r="AA52" s="277">
        <f t="shared" si="127"/>
        <v>748.33999999999651</v>
      </c>
    </row>
    <row r="53" spans="1:29" s="268" customFormat="1" ht="14.4" x14ac:dyDescent="0.25">
      <c r="A53" s="269">
        <v>43952</v>
      </c>
      <c r="B53" s="280">
        <v>144</v>
      </c>
      <c r="C53" s="273">
        <v>1397.48</v>
      </c>
      <c r="D53" s="270"/>
      <c r="E53" s="274">
        <v>3</v>
      </c>
      <c r="F53" s="430">
        <v>79.900000000000006</v>
      </c>
      <c r="G53" s="274">
        <v>1</v>
      </c>
      <c r="H53" s="430">
        <v>111</v>
      </c>
      <c r="I53" s="274">
        <v>0</v>
      </c>
      <c r="J53" s="274">
        <v>0</v>
      </c>
      <c r="K53" s="272">
        <f t="shared" si="124"/>
        <v>4</v>
      </c>
      <c r="L53" s="276">
        <f t="shared" si="125"/>
        <v>190.9</v>
      </c>
      <c r="M53" s="270"/>
      <c r="N53" s="272">
        <v>1</v>
      </c>
      <c r="O53" s="273">
        <v>3030.3</v>
      </c>
      <c r="P53" s="270"/>
      <c r="Q53" s="375"/>
      <c r="R53" s="375"/>
      <c r="S53" s="270"/>
      <c r="T53" s="281">
        <f t="shared" si="116"/>
        <v>149</v>
      </c>
      <c r="U53" s="191">
        <f t="shared" si="117"/>
        <v>4618.68</v>
      </c>
      <c r="V53" s="271"/>
      <c r="W53" s="279">
        <v>92</v>
      </c>
      <c r="X53" s="279">
        <v>3987.9500000000003</v>
      </c>
      <c r="Y53" s="278"/>
      <c r="Z53" s="277">
        <f t="shared" si="126"/>
        <v>57</v>
      </c>
      <c r="AA53" s="277">
        <f t="shared" si="127"/>
        <v>630.73</v>
      </c>
    </row>
    <row r="54" spans="1:29" s="268" customFormat="1" ht="14.4" x14ac:dyDescent="0.25">
      <c r="A54" s="269">
        <v>43983</v>
      </c>
      <c r="B54" s="280">
        <v>92</v>
      </c>
      <c r="C54" s="273">
        <v>945.37</v>
      </c>
      <c r="D54" s="270"/>
      <c r="E54" s="274">
        <v>1</v>
      </c>
      <c r="F54" s="430">
        <v>11.44</v>
      </c>
      <c r="G54" s="274">
        <v>0</v>
      </c>
      <c r="H54" s="430">
        <v>0</v>
      </c>
      <c r="I54" s="274">
        <v>0</v>
      </c>
      <c r="J54" s="274">
        <v>0</v>
      </c>
      <c r="K54" s="272">
        <f t="shared" ref="K54" si="128">SUM(E54+G54+I54)</f>
        <v>1</v>
      </c>
      <c r="L54" s="276">
        <f t="shared" ref="L54" si="129">SUM(F54+H54+J54)</f>
        <v>11.44</v>
      </c>
      <c r="M54" s="270"/>
      <c r="N54" s="272">
        <v>0</v>
      </c>
      <c r="O54" s="273">
        <v>0</v>
      </c>
      <c r="P54" s="270"/>
      <c r="Q54" s="375"/>
      <c r="R54" s="375"/>
      <c r="S54" s="270"/>
      <c r="T54" s="281">
        <f t="shared" si="116"/>
        <v>93</v>
      </c>
      <c r="U54" s="191">
        <f t="shared" si="117"/>
        <v>956.81000000000006</v>
      </c>
      <c r="V54" s="271"/>
      <c r="W54" s="279">
        <v>0</v>
      </c>
      <c r="X54" s="279">
        <v>0</v>
      </c>
      <c r="Y54" s="278"/>
      <c r="Z54" s="277">
        <f t="shared" ref="Z54" si="130">SUM(T54-W54)</f>
        <v>93</v>
      </c>
      <c r="AA54" s="277">
        <f t="shared" ref="AA54" si="131">SUM(U54-X54)</f>
        <v>956.81000000000006</v>
      </c>
    </row>
    <row r="55" spans="1:29" s="268" customFormat="1" ht="5.4" customHeight="1" thickBot="1" x14ac:dyDescent="0.3">
      <c r="A55" s="123"/>
      <c r="B55" s="100"/>
      <c r="C55" s="259"/>
      <c r="D55" s="111"/>
      <c r="E55" s="114"/>
      <c r="F55" s="259"/>
      <c r="G55" s="114"/>
      <c r="H55" s="259"/>
      <c r="I55" s="114"/>
      <c r="J55" s="259"/>
      <c r="K55" s="114"/>
      <c r="L55" s="102"/>
      <c r="M55" s="111"/>
      <c r="N55" s="114"/>
      <c r="O55" s="259"/>
      <c r="P55" s="111"/>
      <c r="Q55" s="114"/>
      <c r="R55" s="259"/>
      <c r="S55" s="111"/>
      <c r="T55" s="100"/>
      <c r="U55" s="102"/>
      <c r="V55" s="97"/>
      <c r="W55" s="121"/>
      <c r="X55" s="104"/>
      <c r="Y55" s="278"/>
      <c r="Z55" s="103"/>
      <c r="AA55" s="104"/>
    </row>
    <row r="56" spans="1:29" s="5" customFormat="1" ht="15.6" thickTop="1" thickBot="1" x14ac:dyDescent="0.3">
      <c r="A56" s="129" t="s">
        <v>347</v>
      </c>
      <c r="B56" s="282">
        <f>SUM(B49:B54)</f>
        <v>5933</v>
      </c>
      <c r="C56" s="282">
        <f>SUM(C49:C54)</f>
        <v>54266.530000000013</v>
      </c>
      <c r="D56" s="89"/>
      <c r="E56" s="282">
        <f t="shared" ref="E56:L56" si="132">SUM(E49:E54)</f>
        <v>115</v>
      </c>
      <c r="F56" s="282">
        <f t="shared" si="132"/>
        <v>3563.12</v>
      </c>
      <c r="G56" s="282">
        <f t="shared" si="132"/>
        <v>50</v>
      </c>
      <c r="H56" s="282">
        <f t="shared" si="132"/>
        <v>16328.23</v>
      </c>
      <c r="I56" s="282">
        <f t="shared" si="132"/>
        <v>5</v>
      </c>
      <c r="J56" s="282">
        <f t="shared" si="132"/>
        <v>15008.630000000001</v>
      </c>
      <c r="K56" s="282">
        <f t="shared" si="132"/>
        <v>170</v>
      </c>
      <c r="L56" s="282">
        <f t="shared" si="132"/>
        <v>34899.980000000003</v>
      </c>
      <c r="M56" s="89"/>
      <c r="N56" s="282">
        <f t="shared" ref="N56:O56" si="133">SUM(N49:N54)</f>
        <v>5</v>
      </c>
      <c r="O56" s="282">
        <f t="shared" si="133"/>
        <v>42217.8</v>
      </c>
      <c r="P56" s="89"/>
      <c r="Q56" s="375"/>
      <c r="R56" s="375"/>
      <c r="S56" s="89"/>
      <c r="T56" s="282">
        <f t="shared" ref="T56:U56" si="134">SUM(T49:T54)</f>
        <v>6108</v>
      </c>
      <c r="U56" s="282">
        <f t="shared" si="134"/>
        <v>131384.30999999997</v>
      </c>
      <c r="V56" s="124"/>
      <c r="W56" s="282">
        <f t="shared" ref="W56:X56" si="135">SUM(W49:W54)</f>
        <v>5836</v>
      </c>
      <c r="X56" s="282">
        <f t="shared" si="135"/>
        <v>128240.40000000001</v>
      </c>
      <c r="Y56" s="125"/>
      <c r="Z56" s="282">
        <f t="shared" ref="Z56:AA56" si="136">SUM(Z49:Z54)</f>
        <v>272</v>
      </c>
      <c r="AA56" s="282">
        <f t="shared" si="136"/>
        <v>3143.9099999999989</v>
      </c>
    </row>
    <row r="57" spans="1:29" s="209" customFormat="1" ht="3.6" customHeight="1" thickTop="1" thickBot="1" x14ac:dyDescent="0.3">
      <c r="A57" s="205"/>
      <c r="B57" s="310"/>
      <c r="C57" s="80"/>
      <c r="D57" s="80"/>
      <c r="E57" s="80"/>
      <c r="F57" s="80"/>
      <c r="G57" s="80"/>
      <c r="H57" s="80"/>
      <c r="I57" s="80"/>
      <c r="J57" s="80"/>
      <c r="K57" s="80"/>
      <c r="L57" s="80"/>
      <c r="M57" s="80"/>
      <c r="N57" s="80"/>
      <c r="O57" s="80"/>
      <c r="P57" s="80"/>
      <c r="Q57" s="80"/>
      <c r="R57" s="80"/>
      <c r="S57" s="80"/>
      <c r="T57" s="80"/>
      <c r="U57" s="80"/>
      <c r="V57" s="80"/>
      <c r="W57" s="80"/>
      <c r="Y57" s="308"/>
      <c r="Z57" s="308"/>
      <c r="AA57" s="5"/>
      <c r="AB57" s="308"/>
      <c r="AC57" s="308"/>
    </row>
    <row r="58" spans="1:29" s="5" customFormat="1" ht="15" thickBot="1" x14ac:dyDescent="0.3">
      <c r="A58" s="355" t="s">
        <v>329</v>
      </c>
      <c r="B58" s="356">
        <f>SUM(B9:B15)+B32+B47+B56</f>
        <v>121594</v>
      </c>
      <c r="C58" s="356">
        <f>SUM(C9:C15)+C32+C47+C56</f>
        <v>1018298.394</v>
      </c>
      <c r="D58" s="130"/>
      <c r="E58" s="356">
        <f t="shared" ref="E58:L58" si="137">SUM(E9:E15)+E32+E47+E56</f>
        <v>4381</v>
      </c>
      <c r="F58" s="356">
        <f t="shared" si="137"/>
        <v>140242.22100000002</v>
      </c>
      <c r="G58" s="356">
        <f t="shared" si="137"/>
        <v>2421</v>
      </c>
      <c r="H58" s="356">
        <f t="shared" si="137"/>
        <v>779417.90800000005</v>
      </c>
      <c r="I58" s="356">
        <f t="shared" si="137"/>
        <v>275</v>
      </c>
      <c r="J58" s="356">
        <f t="shared" si="137"/>
        <v>675468.94400000002</v>
      </c>
      <c r="K58" s="356">
        <f t="shared" si="137"/>
        <v>7077</v>
      </c>
      <c r="L58" s="356">
        <f t="shared" si="137"/>
        <v>1595129.0729999999</v>
      </c>
      <c r="M58" s="130"/>
      <c r="N58" s="356">
        <f>SUM(N9:N15)+N32+N47+N56</f>
        <v>178</v>
      </c>
      <c r="O58" s="356">
        <f>SUM(O9:O15)+O32+O47+O56</f>
        <v>711395.02500000002</v>
      </c>
      <c r="P58" s="130"/>
      <c r="Q58" s="375"/>
      <c r="R58" s="375"/>
      <c r="S58" s="130"/>
      <c r="T58" s="356">
        <f>SUM(T9:T15)+T32+T47+T56</f>
        <v>128849</v>
      </c>
      <c r="U58" s="356">
        <f>SUM(U9:U15)+U32+U47+U56</f>
        <v>3324822.4920000006</v>
      </c>
      <c r="V58" s="131"/>
      <c r="W58" s="356">
        <f>SUM(W9:W15)+W32+W47+W56</f>
        <v>128544</v>
      </c>
      <c r="X58" s="356">
        <f>SUM(X9:X15)+X32+X47+X56</f>
        <v>3321453.3120000004</v>
      </c>
      <c r="Y58" s="132"/>
      <c r="Z58" s="356">
        <f>SUM(Z9:Z15)+Z32+Z47+Z56</f>
        <v>305</v>
      </c>
      <c r="AA58" s="356">
        <f>SUM(AA9:AA15)+AA32+AA47+AA56</f>
        <v>3369.1799999999739</v>
      </c>
    </row>
    <row r="59" spans="1:29" s="209" customFormat="1" ht="14.4" customHeight="1" x14ac:dyDescent="0.25">
      <c r="A59" s="205"/>
      <c r="B59" s="484"/>
      <c r="C59" s="484"/>
      <c r="D59" s="80"/>
      <c r="E59" s="80"/>
      <c r="F59" s="80"/>
      <c r="G59" s="80"/>
      <c r="H59" s="80"/>
      <c r="I59" s="80"/>
      <c r="J59" s="80"/>
      <c r="K59" s="80"/>
      <c r="L59" s="80"/>
      <c r="M59" s="80"/>
      <c r="N59" s="80"/>
      <c r="O59" s="80"/>
      <c r="P59" s="80"/>
      <c r="Q59" s="80"/>
      <c r="R59" s="80"/>
      <c r="S59" s="80"/>
      <c r="T59" s="80"/>
      <c r="U59" s="80"/>
      <c r="V59" s="80"/>
      <c r="W59" s="80"/>
      <c r="Y59" s="308"/>
      <c r="Z59" s="308"/>
      <c r="AA59" s="5"/>
      <c r="AB59" s="308"/>
      <c r="AC59" s="308"/>
    </row>
    <row r="60" spans="1:29" x14ac:dyDescent="0.25">
      <c r="A60" s="144" t="s">
        <v>348</v>
      </c>
      <c r="B60" s="1"/>
    </row>
    <row r="61" spans="1:29" s="435" customFormat="1" ht="14.4" x14ac:dyDescent="0.25">
      <c r="A61" s="320">
        <v>43831</v>
      </c>
      <c r="B61" s="449">
        <v>0</v>
      </c>
      <c r="C61" s="443">
        <v>0</v>
      </c>
      <c r="D61" s="440"/>
      <c r="E61" s="444">
        <v>0</v>
      </c>
      <c r="F61" s="445">
        <v>0</v>
      </c>
      <c r="G61" s="444">
        <v>4</v>
      </c>
      <c r="H61" s="445">
        <v>1490.4</v>
      </c>
      <c r="I61" s="444">
        <v>1</v>
      </c>
      <c r="J61" s="445">
        <v>1270.08</v>
      </c>
      <c r="K61" s="442">
        <f t="shared" ref="K61:K63" si="138">SUM(E61+G61+I61)</f>
        <v>5</v>
      </c>
      <c r="L61" s="446">
        <f t="shared" ref="L61:L63" si="139">SUM(F61+H61+J61)</f>
        <v>2760.48</v>
      </c>
      <c r="M61" s="440"/>
      <c r="N61" s="442">
        <v>0</v>
      </c>
      <c r="O61" s="443">
        <v>0</v>
      </c>
      <c r="P61" s="440"/>
      <c r="Q61" s="481">
        <v>0</v>
      </c>
      <c r="R61" s="481">
        <v>0</v>
      </c>
      <c r="S61" s="440"/>
      <c r="T61" s="464">
        <f t="shared" ref="T61:U66" si="140">SUM(B61+K61+N61+Q61)</f>
        <v>5</v>
      </c>
      <c r="U61" s="454">
        <f t="shared" si="140"/>
        <v>2760.48</v>
      </c>
      <c r="V61" s="441"/>
      <c r="W61" s="463">
        <v>0</v>
      </c>
      <c r="X61" s="463">
        <v>0</v>
      </c>
      <c r="Y61" s="448"/>
      <c r="Z61" s="447">
        <f t="shared" ref="Z61:Z63" si="141">SUM(T61-W61)</f>
        <v>5</v>
      </c>
      <c r="AA61" s="447">
        <f t="shared" ref="AA61:AA63" si="142">SUM(U61-X61)</f>
        <v>2760.48</v>
      </c>
    </row>
    <row r="62" spans="1:29" s="435" customFormat="1" ht="14.4" x14ac:dyDescent="0.25">
      <c r="A62" s="320">
        <v>43862</v>
      </c>
      <c r="B62" s="449">
        <v>0</v>
      </c>
      <c r="C62" s="443">
        <v>0</v>
      </c>
      <c r="D62" s="440"/>
      <c r="E62" s="444">
        <v>0</v>
      </c>
      <c r="F62" s="445">
        <v>0</v>
      </c>
      <c r="G62" s="444">
        <v>1</v>
      </c>
      <c r="H62" s="445">
        <v>155.52000000000001</v>
      </c>
      <c r="I62" s="444">
        <v>0</v>
      </c>
      <c r="J62" s="445">
        <v>0</v>
      </c>
      <c r="K62" s="442">
        <f t="shared" si="138"/>
        <v>1</v>
      </c>
      <c r="L62" s="446">
        <f t="shared" si="139"/>
        <v>155.52000000000001</v>
      </c>
      <c r="M62" s="440"/>
      <c r="N62" s="442">
        <v>0</v>
      </c>
      <c r="O62" s="443">
        <v>0</v>
      </c>
      <c r="P62" s="440"/>
      <c r="Q62" s="481">
        <v>0</v>
      </c>
      <c r="R62" s="481">
        <v>0</v>
      </c>
      <c r="S62" s="440"/>
      <c r="T62" s="464">
        <f t="shared" si="140"/>
        <v>1</v>
      </c>
      <c r="U62" s="454">
        <f t="shared" si="140"/>
        <v>155.52000000000001</v>
      </c>
      <c r="V62" s="441"/>
      <c r="W62" s="463">
        <v>0</v>
      </c>
      <c r="X62" s="463">
        <v>0</v>
      </c>
      <c r="Y62" s="448"/>
      <c r="Z62" s="447">
        <f t="shared" si="141"/>
        <v>1</v>
      </c>
      <c r="AA62" s="447">
        <f t="shared" si="142"/>
        <v>155.52000000000001</v>
      </c>
    </row>
    <row r="63" spans="1:29" s="435" customFormat="1" ht="14.4" x14ac:dyDescent="0.25">
      <c r="A63" s="320">
        <v>43891</v>
      </c>
      <c r="B63" s="449">
        <v>0</v>
      </c>
      <c r="C63" s="443">
        <v>0</v>
      </c>
      <c r="D63" s="440"/>
      <c r="E63" s="444">
        <v>0</v>
      </c>
      <c r="F63" s="445">
        <v>0</v>
      </c>
      <c r="G63" s="444">
        <v>1</v>
      </c>
      <c r="H63" s="445">
        <v>816.48</v>
      </c>
      <c r="I63" s="444">
        <v>0</v>
      </c>
      <c r="J63" s="445">
        <v>0</v>
      </c>
      <c r="K63" s="442">
        <f t="shared" si="138"/>
        <v>1</v>
      </c>
      <c r="L63" s="446">
        <f t="shared" si="139"/>
        <v>816.48</v>
      </c>
      <c r="M63" s="440"/>
      <c r="N63" s="442">
        <v>0</v>
      </c>
      <c r="O63" s="443">
        <v>0</v>
      </c>
      <c r="P63" s="440"/>
      <c r="Q63" s="481">
        <v>0</v>
      </c>
      <c r="R63" s="481">
        <v>0</v>
      </c>
      <c r="S63" s="440"/>
      <c r="T63" s="464">
        <f t="shared" si="140"/>
        <v>1</v>
      </c>
      <c r="U63" s="454">
        <f t="shared" si="140"/>
        <v>816.48</v>
      </c>
      <c r="V63" s="441"/>
      <c r="W63" s="463">
        <v>0</v>
      </c>
      <c r="X63" s="463">
        <v>0</v>
      </c>
      <c r="Y63" s="448"/>
      <c r="Z63" s="447">
        <f t="shared" si="141"/>
        <v>1</v>
      </c>
      <c r="AA63" s="447">
        <f t="shared" si="142"/>
        <v>816.48</v>
      </c>
    </row>
    <row r="64" spans="1:29" s="435" customFormat="1" ht="14.4" x14ac:dyDescent="0.25">
      <c r="A64" s="320">
        <v>43922</v>
      </c>
      <c r="B64" s="449">
        <v>0</v>
      </c>
      <c r="C64" s="443">
        <v>0</v>
      </c>
      <c r="D64" s="440"/>
      <c r="E64" s="444">
        <v>0</v>
      </c>
      <c r="F64" s="445">
        <v>0</v>
      </c>
      <c r="G64" s="444">
        <v>0</v>
      </c>
      <c r="H64" s="445">
        <v>0</v>
      </c>
      <c r="I64" s="444">
        <v>0</v>
      </c>
      <c r="J64" s="445">
        <v>0</v>
      </c>
      <c r="K64" s="442">
        <f t="shared" ref="K64" si="143">SUM(E64+G64+I64)</f>
        <v>0</v>
      </c>
      <c r="L64" s="446">
        <f t="shared" ref="L64" si="144">SUM(F64+H64+J64)</f>
        <v>0</v>
      </c>
      <c r="M64" s="440"/>
      <c r="N64" s="442">
        <v>0</v>
      </c>
      <c r="O64" s="443">
        <v>0</v>
      </c>
      <c r="P64" s="440"/>
      <c r="Q64" s="481">
        <v>0</v>
      </c>
      <c r="R64" s="481">
        <v>0</v>
      </c>
      <c r="S64" s="440"/>
      <c r="T64" s="464">
        <f t="shared" si="140"/>
        <v>0</v>
      </c>
      <c r="U64" s="454">
        <f t="shared" si="140"/>
        <v>0</v>
      </c>
      <c r="V64" s="441"/>
      <c r="W64" s="463">
        <v>0</v>
      </c>
      <c r="X64" s="463">
        <v>0</v>
      </c>
      <c r="Y64" s="448"/>
      <c r="Z64" s="447">
        <f t="shared" ref="Z64" si="145">SUM(T64-W64)</f>
        <v>0</v>
      </c>
      <c r="AA64" s="447">
        <f t="shared" ref="AA64" si="146">SUM(U64-X64)</f>
        <v>0</v>
      </c>
    </row>
    <row r="65" spans="1:29" ht="14.4" x14ac:dyDescent="0.25">
      <c r="A65" s="320">
        <v>43952</v>
      </c>
      <c r="B65" s="280">
        <v>79</v>
      </c>
      <c r="C65" s="273">
        <v>807.8</v>
      </c>
      <c r="D65" s="270"/>
      <c r="E65" s="274">
        <v>0</v>
      </c>
      <c r="F65" s="275">
        <v>0</v>
      </c>
      <c r="G65" s="274">
        <v>2</v>
      </c>
      <c r="H65" s="275">
        <v>1704.51</v>
      </c>
      <c r="I65" s="274">
        <v>0</v>
      </c>
      <c r="J65" s="275">
        <v>0</v>
      </c>
      <c r="K65" s="272">
        <f t="shared" ref="K65" si="147">SUM(E65+G65+I65)</f>
        <v>2</v>
      </c>
      <c r="L65" s="276">
        <f t="shared" ref="L65" si="148">SUM(F65+H65+J65)</f>
        <v>1704.51</v>
      </c>
      <c r="M65" s="270"/>
      <c r="N65" s="272">
        <v>0</v>
      </c>
      <c r="O65" s="273">
        <v>0</v>
      </c>
      <c r="P65" s="270"/>
      <c r="Q65" s="481">
        <v>0</v>
      </c>
      <c r="R65" s="481">
        <v>0</v>
      </c>
      <c r="S65" s="270"/>
      <c r="T65" s="281">
        <f t="shared" si="140"/>
        <v>81</v>
      </c>
      <c r="U65" s="191">
        <f t="shared" si="140"/>
        <v>2512.31</v>
      </c>
      <c r="V65" s="271"/>
      <c r="W65" s="279">
        <v>0</v>
      </c>
      <c r="X65" s="279">
        <v>0</v>
      </c>
      <c r="Y65" s="278"/>
      <c r="Z65" s="277">
        <f t="shared" ref="Z65" si="149">SUM(T65-W65)</f>
        <v>81</v>
      </c>
      <c r="AA65" s="277">
        <f t="shared" ref="AA65" si="150">SUM(U65-X65)</f>
        <v>2512.31</v>
      </c>
    </row>
    <row r="66" spans="1:29" s="268" customFormat="1" ht="14.4" x14ac:dyDescent="0.25">
      <c r="A66" s="320">
        <v>43983</v>
      </c>
      <c r="B66" s="280">
        <v>138</v>
      </c>
      <c r="C66" s="273">
        <v>1180.1300000000001</v>
      </c>
      <c r="D66" s="270"/>
      <c r="E66" s="274">
        <v>7</v>
      </c>
      <c r="F66" s="275">
        <v>114</v>
      </c>
      <c r="G66" s="274">
        <v>1</v>
      </c>
      <c r="H66" s="275">
        <v>999.78</v>
      </c>
      <c r="I66" s="274">
        <v>0</v>
      </c>
      <c r="J66" s="275">
        <v>0</v>
      </c>
      <c r="K66" s="272">
        <f t="shared" ref="K66" si="151">SUM(E66+G66+I66)</f>
        <v>8</v>
      </c>
      <c r="L66" s="276">
        <f t="shared" ref="L66" si="152">SUM(F66+H66+J66)</f>
        <v>1113.78</v>
      </c>
      <c r="M66" s="270"/>
      <c r="N66" s="272">
        <v>0</v>
      </c>
      <c r="O66" s="273">
        <v>0</v>
      </c>
      <c r="P66" s="270"/>
      <c r="Q66" s="481">
        <v>0</v>
      </c>
      <c r="R66" s="481">
        <v>0</v>
      </c>
      <c r="S66" s="270"/>
      <c r="T66" s="281">
        <f t="shared" si="140"/>
        <v>146</v>
      </c>
      <c r="U66" s="191">
        <f t="shared" si="140"/>
        <v>2293.91</v>
      </c>
      <c r="V66" s="271"/>
      <c r="W66" s="279">
        <v>0</v>
      </c>
      <c r="X66" s="279">
        <v>0</v>
      </c>
      <c r="Y66" s="278"/>
      <c r="Z66" s="277">
        <f t="shared" ref="Z66" si="153">SUM(T66-W66)</f>
        <v>146</v>
      </c>
      <c r="AA66" s="277">
        <f t="shared" ref="AA66" si="154">SUM(U66-X66)</f>
        <v>2293.91</v>
      </c>
    </row>
    <row r="67" spans="1:29" s="209" customFormat="1" ht="3.6" customHeight="1" thickBot="1" x14ac:dyDescent="0.3">
      <c r="A67" s="205"/>
      <c r="B67" s="310"/>
      <c r="C67" s="80"/>
      <c r="D67" s="80"/>
      <c r="E67" s="80"/>
      <c r="F67" s="80"/>
      <c r="G67" s="80"/>
      <c r="H67" s="80"/>
      <c r="I67" s="80"/>
      <c r="J67" s="80"/>
      <c r="K67" s="80"/>
      <c r="L67" s="80"/>
      <c r="M67" s="80"/>
      <c r="N67" s="80"/>
      <c r="O67" s="80"/>
      <c r="P67" s="80"/>
      <c r="Q67" s="80"/>
      <c r="R67" s="80"/>
      <c r="S67" s="80"/>
      <c r="T67" s="80"/>
      <c r="U67" s="80"/>
      <c r="V67" s="80"/>
      <c r="W67" s="80"/>
      <c r="Y67" s="308"/>
      <c r="Z67" s="308"/>
      <c r="AA67" s="5"/>
      <c r="AB67" s="308"/>
      <c r="AC67" s="308"/>
    </row>
    <row r="68" spans="1:29" ht="15" thickTop="1" thickBot="1" x14ac:dyDescent="0.3">
      <c r="A68" s="353" t="s">
        <v>349</v>
      </c>
      <c r="B68" s="282">
        <f>SUM(B61:B66)</f>
        <v>217</v>
      </c>
      <c r="C68" s="450">
        <f>SUM(C61:C66)</f>
        <v>1987.93</v>
      </c>
      <c r="D68" s="89"/>
      <c r="E68" s="450">
        <f t="shared" ref="E68:L68" si="155">SUM(E61:E66)</f>
        <v>7</v>
      </c>
      <c r="F68" s="450">
        <f t="shared" si="155"/>
        <v>114</v>
      </c>
      <c r="G68" s="450">
        <f t="shared" si="155"/>
        <v>9</v>
      </c>
      <c r="H68" s="450">
        <f t="shared" si="155"/>
        <v>5166.6899999999996</v>
      </c>
      <c r="I68" s="450">
        <f t="shared" si="155"/>
        <v>1</v>
      </c>
      <c r="J68" s="450">
        <f t="shared" si="155"/>
        <v>1270.08</v>
      </c>
      <c r="K68" s="450">
        <f t="shared" si="155"/>
        <v>17</v>
      </c>
      <c r="L68" s="450">
        <f t="shared" si="155"/>
        <v>6550.7699999999995</v>
      </c>
      <c r="M68" s="89"/>
      <c r="N68" s="450">
        <f t="shared" ref="N68:O68" si="156">SUM(N61:N66)</f>
        <v>0</v>
      </c>
      <c r="O68" s="450">
        <f t="shared" si="156"/>
        <v>0</v>
      </c>
      <c r="P68" s="89"/>
      <c r="Q68" s="450">
        <f t="shared" ref="Q68:R68" si="157">SUM(Q61:Q66)</f>
        <v>0</v>
      </c>
      <c r="R68" s="450">
        <f t="shared" si="157"/>
        <v>0</v>
      </c>
      <c r="S68" s="89"/>
      <c r="T68" s="450">
        <f t="shared" ref="T68:U68" si="158">SUM(T61:T66)</f>
        <v>234</v>
      </c>
      <c r="U68" s="450">
        <f t="shared" si="158"/>
        <v>8538.7000000000007</v>
      </c>
      <c r="V68" s="124"/>
      <c r="W68" s="450">
        <f t="shared" ref="W68:X68" si="159">SUM(W61:W66)</f>
        <v>0</v>
      </c>
      <c r="X68" s="450">
        <f t="shared" si="159"/>
        <v>0</v>
      </c>
      <c r="Y68" s="125"/>
      <c r="Z68" s="450">
        <f t="shared" ref="Z68:AA68" si="160">SUM(Z61:Z66)</f>
        <v>234</v>
      </c>
      <c r="AA68" s="450">
        <f t="shared" si="160"/>
        <v>8538.7000000000007</v>
      </c>
      <c r="AB68" s="5"/>
    </row>
    <row r="69" spans="1:29" s="209" customFormat="1" ht="3.6" customHeight="1" thickTop="1" thickBot="1" x14ac:dyDescent="0.3">
      <c r="A69" s="205"/>
      <c r="B69" s="310"/>
      <c r="C69" s="80"/>
      <c r="D69" s="80"/>
      <c r="E69" s="80"/>
      <c r="F69" s="80"/>
      <c r="G69" s="80"/>
      <c r="H69" s="80"/>
      <c r="I69" s="80"/>
      <c r="J69" s="80"/>
      <c r="K69" s="80"/>
      <c r="L69" s="80"/>
      <c r="M69" s="80"/>
      <c r="N69" s="80"/>
      <c r="O69" s="80"/>
      <c r="P69" s="80"/>
      <c r="Q69" s="80"/>
      <c r="R69" s="80"/>
      <c r="S69" s="80"/>
      <c r="T69" s="80"/>
      <c r="U69" s="80"/>
      <c r="V69" s="80"/>
      <c r="W69" s="80"/>
      <c r="Y69" s="308"/>
      <c r="Z69" s="308"/>
      <c r="AA69" s="5"/>
      <c r="AB69" s="308"/>
      <c r="AC69" s="308"/>
    </row>
    <row r="70" spans="1:29" s="5" customFormat="1" ht="15" thickBot="1" x14ac:dyDescent="0.3">
      <c r="A70" s="355" t="s">
        <v>331</v>
      </c>
      <c r="B70" s="356">
        <f>SUM(B68)</f>
        <v>217</v>
      </c>
      <c r="C70" s="356">
        <f>SUM(C68)</f>
        <v>1987.93</v>
      </c>
      <c r="D70" s="130"/>
      <c r="E70" s="356">
        <f>SUM(E68)</f>
        <v>7</v>
      </c>
      <c r="F70" s="356">
        <f>SUM(F68)</f>
        <v>114</v>
      </c>
      <c r="G70" s="356">
        <f t="shared" ref="G70:L70" si="161">SUM(G68)</f>
        <v>9</v>
      </c>
      <c r="H70" s="356">
        <f t="shared" si="161"/>
        <v>5166.6899999999996</v>
      </c>
      <c r="I70" s="356">
        <f t="shared" si="161"/>
        <v>1</v>
      </c>
      <c r="J70" s="356">
        <f t="shared" si="161"/>
        <v>1270.08</v>
      </c>
      <c r="K70" s="356">
        <f t="shared" si="161"/>
        <v>17</v>
      </c>
      <c r="L70" s="356">
        <f t="shared" si="161"/>
        <v>6550.7699999999995</v>
      </c>
      <c r="M70" s="130"/>
      <c r="N70" s="356">
        <f t="shared" ref="N70:O70" si="162">SUM(N68)</f>
        <v>0</v>
      </c>
      <c r="O70" s="356">
        <f t="shared" si="162"/>
        <v>0</v>
      </c>
      <c r="P70" s="130"/>
      <c r="Q70" s="356">
        <f t="shared" ref="Q70:R70" si="163">SUM(Q68)</f>
        <v>0</v>
      </c>
      <c r="R70" s="356">
        <f t="shared" si="163"/>
        <v>0</v>
      </c>
      <c r="S70" s="130"/>
      <c r="T70" s="356">
        <f t="shared" ref="T70:U70" si="164">SUM(T68)</f>
        <v>234</v>
      </c>
      <c r="U70" s="356">
        <f t="shared" si="164"/>
        <v>8538.7000000000007</v>
      </c>
      <c r="V70" s="131"/>
      <c r="W70" s="356">
        <f t="shared" ref="W70:X70" si="165">SUM(W68)</f>
        <v>0</v>
      </c>
      <c r="X70" s="356">
        <f t="shared" si="165"/>
        <v>0</v>
      </c>
      <c r="Y70" s="132"/>
      <c r="Z70" s="356">
        <f t="shared" ref="Z70:AA70" si="166">SUM(Z68)</f>
        <v>234</v>
      </c>
      <c r="AA70" s="356">
        <f t="shared" si="166"/>
        <v>8538.7000000000007</v>
      </c>
    </row>
    <row r="71" spans="1:29" s="209" customFormat="1" ht="14.4" customHeight="1" x14ac:dyDescent="0.25">
      <c r="A71" s="205"/>
      <c r="B71" s="310"/>
      <c r="C71" s="80"/>
      <c r="D71" s="80"/>
      <c r="E71" s="80"/>
      <c r="F71" s="80"/>
      <c r="G71" s="80"/>
      <c r="H71" s="80"/>
      <c r="I71" s="80"/>
      <c r="J71" s="80"/>
      <c r="K71" s="80"/>
      <c r="L71" s="80"/>
      <c r="M71" s="80"/>
      <c r="N71" s="80"/>
      <c r="O71" s="80"/>
      <c r="P71" s="80"/>
      <c r="Q71" s="80"/>
      <c r="R71" s="80"/>
      <c r="S71" s="80"/>
      <c r="T71" s="80"/>
      <c r="U71" s="80"/>
      <c r="V71" s="80"/>
      <c r="W71" s="80"/>
      <c r="Y71" s="308"/>
      <c r="Z71" s="308"/>
      <c r="AA71" s="5"/>
      <c r="AB71" s="308"/>
      <c r="AC71" s="308"/>
    </row>
    <row r="72" spans="1:29" s="209" customFormat="1" ht="14.4" customHeight="1" x14ac:dyDescent="0.25">
      <c r="A72" s="402" t="s">
        <v>350</v>
      </c>
      <c r="B72" s="310"/>
      <c r="C72" s="80"/>
      <c r="D72" s="80"/>
      <c r="E72" s="80"/>
      <c r="F72" s="80"/>
      <c r="G72" s="80"/>
      <c r="H72" s="80"/>
      <c r="I72" s="80"/>
      <c r="J72" s="80"/>
      <c r="K72" s="80"/>
      <c r="L72" s="80"/>
      <c r="M72" s="80"/>
      <c r="N72" s="80"/>
      <c r="O72" s="80"/>
      <c r="P72" s="80"/>
      <c r="Q72" s="80"/>
      <c r="R72" s="80"/>
      <c r="S72" s="80"/>
      <c r="T72" s="80"/>
      <c r="U72" s="80"/>
      <c r="V72" s="80"/>
      <c r="W72" s="80"/>
      <c r="Y72" s="308"/>
      <c r="Z72" s="308"/>
      <c r="AA72" s="5"/>
      <c r="AB72" s="308"/>
      <c r="AC72" s="308"/>
    </row>
    <row r="73" spans="1:29" s="459" customFormat="1" ht="14.4" customHeight="1" x14ac:dyDescent="0.25">
      <c r="A73" s="320">
        <v>43831</v>
      </c>
      <c r="B73" s="449">
        <f t="shared" ref="B73:C78" si="167">SUM(B49+B61)</f>
        <v>1741</v>
      </c>
      <c r="C73" s="449">
        <f t="shared" si="167"/>
        <v>15704.66</v>
      </c>
      <c r="D73" s="440"/>
      <c r="E73" s="449">
        <f t="shared" ref="E73:J73" si="168">SUM(E49+E61)</f>
        <v>44</v>
      </c>
      <c r="F73" s="449">
        <f t="shared" si="168"/>
        <v>1056.29</v>
      </c>
      <c r="G73" s="449">
        <f t="shared" si="168"/>
        <v>17</v>
      </c>
      <c r="H73" s="449">
        <f t="shared" si="168"/>
        <v>5739.83</v>
      </c>
      <c r="I73" s="449">
        <f t="shared" si="168"/>
        <v>2</v>
      </c>
      <c r="J73" s="449">
        <f t="shared" si="168"/>
        <v>2685.96</v>
      </c>
      <c r="K73" s="442">
        <f t="shared" ref="K73:K75" si="169">SUM(E73+G73+I73)</f>
        <v>63</v>
      </c>
      <c r="L73" s="446">
        <f t="shared" ref="L73:L75" si="170">SUM(F73+H73+J73)</f>
        <v>9482.08</v>
      </c>
      <c r="M73" s="440"/>
      <c r="N73" s="449">
        <f t="shared" ref="N73:O73" si="171">SUM(N49+N61)</f>
        <v>3</v>
      </c>
      <c r="O73" s="449">
        <f t="shared" si="171"/>
        <v>24789.75</v>
      </c>
      <c r="P73" s="440"/>
      <c r="Q73" s="449">
        <f>SUM(Q49+Q61)</f>
        <v>0</v>
      </c>
      <c r="R73" s="449">
        <f>SUM(R49+R61)</f>
        <v>0</v>
      </c>
      <c r="S73" s="440"/>
      <c r="T73" s="449">
        <f>SUM(T49+T61)</f>
        <v>1807</v>
      </c>
      <c r="U73" s="449">
        <f>SUM(U49+U61)</f>
        <v>49976.490000000005</v>
      </c>
      <c r="V73" s="441"/>
      <c r="W73" s="449">
        <f t="shared" ref="W73:X73" si="172">SUM(W49+W61)</f>
        <v>1787</v>
      </c>
      <c r="X73" s="449">
        <f t="shared" si="172"/>
        <v>47090.14</v>
      </c>
      <c r="Y73" s="448"/>
      <c r="Z73" s="449">
        <f>SUM(Z49+Z61)</f>
        <v>20</v>
      </c>
      <c r="AA73" s="449">
        <f>SUM(AA49+AA61)</f>
        <v>2886.3500000000026</v>
      </c>
      <c r="AB73" s="308"/>
      <c r="AC73" s="308"/>
    </row>
    <row r="74" spans="1:29" s="459" customFormat="1" ht="14.4" customHeight="1" x14ac:dyDescent="0.25">
      <c r="A74" s="320">
        <v>43862</v>
      </c>
      <c r="B74" s="449">
        <f t="shared" si="167"/>
        <v>1405</v>
      </c>
      <c r="C74" s="449">
        <f t="shared" si="167"/>
        <v>12754.86</v>
      </c>
      <c r="D74" s="440"/>
      <c r="E74" s="449">
        <f t="shared" ref="E74:J74" si="173">SUM(E50+E62)</f>
        <v>19</v>
      </c>
      <c r="F74" s="449">
        <f t="shared" si="173"/>
        <v>621.04999999999995</v>
      </c>
      <c r="G74" s="449">
        <f t="shared" si="173"/>
        <v>15</v>
      </c>
      <c r="H74" s="449">
        <f t="shared" si="173"/>
        <v>4445.1000000000004</v>
      </c>
      <c r="I74" s="449">
        <f t="shared" si="173"/>
        <v>2</v>
      </c>
      <c r="J74" s="449">
        <f t="shared" si="173"/>
        <v>9455.8700000000008</v>
      </c>
      <c r="K74" s="442">
        <f t="shared" si="169"/>
        <v>36</v>
      </c>
      <c r="L74" s="446">
        <f t="shared" si="170"/>
        <v>14522.02</v>
      </c>
      <c r="M74" s="440"/>
      <c r="N74" s="449">
        <f>SUM(N50+N62)</f>
        <v>0</v>
      </c>
      <c r="O74" s="449">
        <f>SUM(O50+O62)</f>
        <v>0</v>
      </c>
      <c r="P74" s="440"/>
      <c r="Q74" s="449">
        <f>SUM(Q50+Q62)</f>
        <v>0</v>
      </c>
      <c r="R74" s="449">
        <f>SUM(R50+R62)</f>
        <v>0</v>
      </c>
      <c r="S74" s="440"/>
      <c r="T74" s="449">
        <f>SUM(T50+T62)</f>
        <v>1441</v>
      </c>
      <c r="U74" s="449">
        <f>SUM(U50+U62)</f>
        <v>27276.880000000001</v>
      </c>
      <c r="V74" s="441"/>
      <c r="W74" s="449">
        <f>SUM(W50+W62)</f>
        <v>1424</v>
      </c>
      <c r="X74" s="449">
        <f>SUM(X50+X62)</f>
        <v>26994.46</v>
      </c>
      <c r="Y74" s="448"/>
      <c r="Z74" s="449">
        <f>SUM(Z50+Z62)</f>
        <v>17</v>
      </c>
      <c r="AA74" s="449">
        <f>SUM(AA50+AA62)</f>
        <v>282.42000000000144</v>
      </c>
      <c r="AB74" s="308"/>
      <c r="AC74" s="308"/>
    </row>
    <row r="75" spans="1:29" s="459" customFormat="1" ht="14.4" customHeight="1" x14ac:dyDescent="0.25">
      <c r="A75" s="320">
        <v>43891</v>
      </c>
      <c r="B75" s="449">
        <f t="shared" si="167"/>
        <v>1516</v>
      </c>
      <c r="C75" s="449">
        <f t="shared" si="167"/>
        <v>13877.25</v>
      </c>
      <c r="D75" s="440"/>
      <c r="E75" s="449">
        <f t="shared" ref="E75:J75" si="174">SUM(E51+E63)</f>
        <v>23</v>
      </c>
      <c r="F75" s="449">
        <f t="shared" si="174"/>
        <v>973.69</v>
      </c>
      <c r="G75" s="449">
        <f t="shared" si="174"/>
        <v>12</v>
      </c>
      <c r="H75" s="449">
        <f t="shared" si="174"/>
        <v>4207.87</v>
      </c>
      <c r="I75" s="449">
        <f t="shared" si="174"/>
        <v>1</v>
      </c>
      <c r="J75" s="449">
        <f t="shared" si="174"/>
        <v>1361.88</v>
      </c>
      <c r="K75" s="442">
        <f t="shared" si="169"/>
        <v>36</v>
      </c>
      <c r="L75" s="446">
        <f t="shared" si="170"/>
        <v>6543.44</v>
      </c>
      <c r="M75" s="440"/>
      <c r="N75" s="449">
        <f t="shared" ref="N75:O75" si="175">SUM(N51+N63)</f>
        <v>0</v>
      </c>
      <c r="O75" s="449">
        <f t="shared" si="175"/>
        <v>0</v>
      </c>
      <c r="P75" s="440"/>
      <c r="Q75" s="449">
        <f t="shared" ref="Q75:R75" si="176">SUM(Q51+Q63)</f>
        <v>0</v>
      </c>
      <c r="R75" s="449">
        <f t="shared" si="176"/>
        <v>0</v>
      </c>
      <c r="S75" s="440"/>
      <c r="T75" s="449">
        <f t="shared" ref="T75:U75" si="177">SUM(T51+T63)</f>
        <v>1552</v>
      </c>
      <c r="U75" s="449">
        <f t="shared" si="177"/>
        <v>20420.689999999999</v>
      </c>
      <c r="V75" s="441"/>
      <c r="W75" s="449">
        <f t="shared" ref="W75:X75" si="178">SUM(W51+W63)</f>
        <v>1509</v>
      </c>
      <c r="X75" s="449">
        <f t="shared" si="178"/>
        <v>19048.95</v>
      </c>
      <c r="Y75" s="448"/>
      <c r="Z75" s="449">
        <f t="shared" ref="Z75:AA75" si="179">SUM(Z51+Z63)</f>
        <v>43</v>
      </c>
      <c r="AA75" s="449">
        <f t="shared" si="179"/>
        <v>1371.7399999999984</v>
      </c>
      <c r="AB75" s="308"/>
      <c r="AC75" s="308"/>
    </row>
    <row r="76" spans="1:29" s="459" customFormat="1" ht="14.4" customHeight="1" x14ac:dyDescent="0.25">
      <c r="A76" s="320">
        <v>43922</v>
      </c>
      <c r="B76" s="449">
        <f t="shared" si="167"/>
        <v>1035</v>
      </c>
      <c r="C76" s="449">
        <f t="shared" si="167"/>
        <v>9586.91</v>
      </c>
      <c r="D76" s="440"/>
      <c r="E76" s="449">
        <f t="shared" ref="E76:J76" si="180">SUM(E52+E64)</f>
        <v>25</v>
      </c>
      <c r="F76" s="449">
        <f t="shared" si="180"/>
        <v>820.75</v>
      </c>
      <c r="G76" s="449">
        <f t="shared" si="180"/>
        <v>11</v>
      </c>
      <c r="H76" s="449">
        <f t="shared" si="180"/>
        <v>4286.83</v>
      </c>
      <c r="I76" s="449">
        <f t="shared" si="180"/>
        <v>1</v>
      </c>
      <c r="J76" s="449">
        <f t="shared" si="180"/>
        <v>2775</v>
      </c>
      <c r="K76" s="442">
        <f t="shared" ref="K76" si="181">SUM(E76+G76+I76)</f>
        <v>37</v>
      </c>
      <c r="L76" s="446">
        <f t="shared" ref="L76" si="182">SUM(F76+H76+J76)</f>
        <v>7882.58</v>
      </c>
      <c r="M76" s="440"/>
      <c r="N76" s="449">
        <f t="shared" ref="N76:O76" si="183">SUM(N52+N64)</f>
        <v>1</v>
      </c>
      <c r="O76" s="449">
        <f t="shared" si="183"/>
        <v>14397.75</v>
      </c>
      <c r="P76" s="440"/>
      <c r="Q76" s="449">
        <f>SUM(Q52+Q64)</f>
        <v>0</v>
      </c>
      <c r="R76" s="449">
        <f>SUM(R52+R64)</f>
        <v>0</v>
      </c>
      <c r="S76" s="440"/>
      <c r="T76" s="449">
        <f>SUM(T52+T64)</f>
        <v>1073</v>
      </c>
      <c r="U76" s="449">
        <f>SUM(U52+U64)</f>
        <v>31867.239999999998</v>
      </c>
      <c r="V76" s="441"/>
      <c r="W76" s="449">
        <f t="shared" ref="W76:X76" si="184">SUM(W52+W64)</f>
        <v>1024</v>
      </c>
      <c r="X76" s="449">
        <f t="shared" si="184"/>
        <v>31118.9</v>
      </c>
      <c r="Y76" s="448"/>
      <c r="Z76" s="449">
        <f>SUM(Z52+Z64)</f>
        <v>49</v>
      </c>
      <c r="AA76" s="449">
        <f>SUM(AA52+AA64)</f>
        <v>748.33999999999651</v>
      </c>
      <c r="AB76" s="308"/>
      <c r="AC76" s="308"/>
    </row>
    <row r="77" spans="1:29" s="209" customFormat="1" ht="14.4" customHeight="1" x14ac:dyDescent="0.25">
      <c r="A77" s="320">
        <v>43952</v>
      </c>
      <c r="B77" s="280">
        <f t="shared" si="167"/>
        <v>223</v>
      </c>
      <c r="C77" s="280">
        <f t="shared" si="167"/>
        <v>2205.2799999999997</v>
      </c>
      <c r="D77" s="270"/>
      <c r="E77" s="280">
        <f t="shared" ref="E77:J77" si="185">SUM(E53+E65)</f>
        <v>3</v>
      </c>
      <c r="F77" s="280">
        <f t="shared" si="185"/>
        <v>79.900000000000006</v>
      </c>
      <c r="G77" s="280">
        <f t="shared" si="185"/>
        <v>3</v>
      </c>
      <c r="H77" s="280">
        <f t="shared" si="185"/>
        <v>1815.51</v>
      </c>
      <c r="I77" s="280">
        <f t="shared" si="185"/>
        <v>0</v>
      </c>
      <c r="J77" s="280">
        <f t="shared" si="185"/>
        <v>0</v>
      </c>
      <c r="K77" s="272">
        <f t="shared" ref="K77" si="186">SUM(E77+G77+I77)</f>
        <v>6</v>
      </c>
      <c r="L77" s="276">
        <f t="shared" ref="L77" si="187">SUM(F77+H77+J77)</f>
        <v>1895.41</v>
      </c>
      <c r="M77" s="270"/>
      <c r="N77" s="280">
        <f>SUM(N53+N65)</f>
        <v>1</v>
      </c>
      <c r="O77" s="280">
        <f>SUM(O53+O65)</f>
        <v>3030.3</v>
      </c>
      <c r="P77" s="270"/>
      <c r="Q77" s="280">
        <f>SUM(Q53+Q65)</f>
        <v>0</v>
      </c>
      <c r="R77" s="280">
        <f>SUM(R53+R65)</f>
        <v>0</v>
      </c>
      <c r="S77" s="270"/>
      <c r="T77" s="280">
        <f>SUM(T53+T65)</f>
        <v>230</v>
      </c>
      <c r="U77" s="280">
        <f>SUM(U53+U65)</f>
        <v>7130.99</v>
      </c>
      <c r="V77" s="271"/>
      <c r="W77" s="280">
        <f>SUM(W53+W65)</f>
        <v>92</v>
      </c>
      <c r="X77" s="280">
        <f>SUM(X53+X65)</f>
        <v>3987.9500000000003</v>
      </c>
      <c r="Y77" s="278"/>
      <c r="Z77" s="280">
        <f>SUM(Z53+Z65)</f>
        <v>138</v>
      </c>
      <c r="AA77" s="280">
        <f>SUM(AA53+AA65)</f>
        <v>3143.04</v>
      </c>
      <c r="AB77" s="308"/>
      <c r="AC77" s="308"/>
    </row>
    <row r="78" spans="1:29" s="209" customFormat="1" ht="14.4" customHeight="1" x14ac:dyDescent="0.25">
      <c r="A78" s="320">
        <v>43983</v>
      </c>
      <c r="B78" s="280">
        <f t="shared" si="167"/>
        <v>230</v>
      </c>
      <c r="C78" s="280">
        <f t="shared" si="167"/>
        <v>2125.5</v>
      </c>
      <c r="D78" s="270"/>
      <c r="E78" s="280">
        <f t="shared" ref="E78:J78" si="188">SUM(E54+E66)</f>
        <v>8</v>
      </c>
      <c r="F78" s="280">
        <f t="shared" si="188"/>
        <v>125.44</v>
      </c>
      <c r="G78" s="280">
        <f t="shared" si="188"/>
        <v>1</v>
      </c>
      <c r="H78" s="280">
        <f t="shared" si="188"/>
        <v>999.78</v>
      </c>
      <c r="I78" s="280">
        <f t="shared" si="188"/>
        <v>0</v>
      </c>
      <c r="J78" s="280">
        <f t="shared" si="188"/>
        <v>0</v>
      </c>
      <c r="K78" s="272">
        <f t="shared" ref="K78" si="189">SUM(E78+G78+I78)</f>
        <v>9</v>
      </c>
      <c r="L78" s="276">
        <f t="shared" ref="L78" si="190">SUM(F78+H78+J78)</f>
        <v>1125.22</v>
      </c>
      <c r="M78" s="270"/>
      <c r="N78" s="280">
        <f t="shared" ref="N78:O78" si="191">SUM(N54+N66)</f>
        <v>0</v>
      </c>
      <c r="O78" s="280">
        <f t="shared" si="191"/>
        <v>0</v>
      </c>
      <c r="P78" s="270"/>
      <c r="Q78" s="280">
        <f t="shared" ref="Q78:R78" si="192">SUM(Q54+Q66)</f>
        <v>0</v>
      </c>
      <c r="R78" s="280">
        <f t="shared" si="192"/>
        <v>0</v>
      </c>
      <c r="S78" s="270"/>
      <c r="T78" s="280">
        <f t="shared" ref="T78:U78" si="193">SUM(T54+T66)</f>
        <v>239</v>
      </c>
      <c r="U78" s="280">
        <f t="shared" si="193"/>
        <v>3250.72</v>
      </c>
      <c r="V78" s="271"/>
      <c r="W78" s="280">
        <f t="shared" ref="W78:X78" si="194">SUM(W54+W66)</f>
        <v>0</v>
      </c>
      <c r="X78" s="280">
        <f t="shared" si="194"/>
        <v>0</v>
      </c>
      <c r="Y78" s="278"/>
      <c r="Z78" s="280">
        <f t="shared" ref="Z78:AA78" si="195">SUM(Z54+Z66)</f>
        <v>239</v>
      </c>
      <c r="AA78" s="280">
        <f t="shared" si="195"/>
        <v>3250.72</v>
      </c>
      <c r="AB78" s="308"/>
      <c r="AC78" s="308"/>
    </row>
    <row r="79" spans="1:29" s="209" customFormat="1" ht="3.6" customHeight="1" thickBot="1" x14ac:dyDescent="0.3">
      <c r="A79" s="205"/>
      <c r="B79" s="310"/>
      <c r="C79" s="80"/>
      <c r="D79" s="80"/>
      <c r="E79" s="80"/>
      <c r="F79" s="80"/>
      <c r="G79" s="80"/>
      <c r="H79" s="80"/>
      <c r="I79" s="80"/>
      <c r="J79" s="80"/>
      <c r="K79" s="80"/>
      <c r="L79" s="80"/>
      <c r="M79" s="80"/>
      <c r="N79" s="80"/>
      <c r="O79" s="80"/>
      <c r="P79" s="80"/>
      <c r="Q79" s="80"/>
      <c r="R79" s="80"/>
      <c r="S79" s="80"/>
      <c r="T79" s="80"/>
      <c r="U79" s="80"/>
      <c r="V79" s="80"/>
      <c r="W79" s="80"/>
      <c r="Y79" s="308"/>
      <c r="Z79" s="308"/>
      <c r="AA79" s="5"/>
      <c r="AB79" s="308"/>
      <c r="AC79" s="308"/>
    </row>
    <row r="80" spans="1:29" s="268" customFormat="1" ht="15" thickTop="1" thickBot="1" x14ac:dyDescent="0.3">
      <c r="A80" s="402" t="s">
        <v>351</v>
      </c>
      <c r="B80" s="405">
        <f>SUM(B73:B78)</f>
        <v>6150</v>
      </c>
      <c r="C80" s="405">
        <f>SUM(C73:C78)</f>
        <v>56254.460000000006</v>
      </c>
      <c r="D80" s="89"/>
      <c r="E80" s="404">
        <f>SUM(E73:E78)</f>
        <v>122</v>
      </c>
      <c r="F80" s="404">
        <f t="shared" ref="F80:J80" si="196">SUM(F73:F78)</f>
        <v>3677.12</v>
      </c>
      <c r="G80" s="404">
        <f t="shared" si="196"/>
        <v>59</v>
      </c>
      <c r="H80" s="404">
        <f t="shared" si="196"/>
        <v>21494.919999999995</v>
      </c>
      <c r="I80" s="404">
        <f t="shared" si="196"/>
        <v>6</v>
      </c>
      <c r="J80" s="404">
        <f t="shared" si="196"/>
        <v>16278.710000000003</v>
      </c>
      <c r="K80" s="405">
        <f>SUM(K73:K78)</f>
        <v>187</v>
      </c>
      <c r="L80" s="405">
        <f>SUM(L73:L78)</f>
        <v>41450.75</v>
      </c>
      <c r="M80" s="89"/>
      <c r="N80" s="405">
        <f t="shared" ref="N80:O80" si="197">SUM(N73:N78)</f>
        <v>5</v>
      </c>
      <c r="O80" s="405">
        <f t="shared" si="197"/>
        <v>42217.8</v>
      </c>
      <c r="P80" s="89"/>
      <c r="Q80" s="405">
        <f t="shared" ref="Q80:R80" si="198">SUM(Q73:Q78)</f>
        <v>0</v>
      </c>
      <c r="R80" s="405">
        <f t="shared" si="198"/>
        <v>0</v>
      </c>
      <c r="S80" s="89"/>
      <c r="T80" s="405">
        <f t="shared" ref="T80:U80" si="199">SUM(T73:T78)</f>
        <v>6342</v>
      </c>
      <c r="U80" s="405">
        <f t="shared" si="199"/>
        <v>139923.01</v>
      </c>
      <c r="V80" s="124"/>
      <c r="W80" s="405">
        <f t="shared" ref="W80:X80" si="200">SUM(W73:W78)</f>
        <v>5836</v>
      </c>
      <c r="X80" s="405">
        <f t="shared" si="200"/>
        <v>128240.40000000001</v>
      </c>
      <c r="Y80" s="125"/>
      <c r="Z80" s="405">
        <f t="shared" ref="Z80:AA80" si="201">SUM(Z73:Z78)</f>
        <v>506</v>
      </c>
      <c r="AA80" s="405">
        <f t="shared" si="201"/>
        <v>11682.609999999999</v>
      </c>
      <c r="AB80" s="5"/>
    </row>
    <row r="81" spans="1:29" s="209" customFormat="1" ht="14.4" customHeight="1" thickTop="1" thickBot="1" x14ac:dyDescent="0.3">
      <c r="A81" s="205"/>
      <c r="B81" s="310"/>
      <c r="C81" s="80"/>
      <c r="D81" s="80"/>
      <c r="E81" s="80"/>
      <c r="F81" s="80"/>
      <c r="G81" s="80"/>
      <c r="H81" s="80"/>
      <c r="I81" s="80"/>
      <c r="J81" s="80"/>
      <c r="K81" s="80"/>
      <c r="L81" s="80"/>
      <c r="M81" s="80"/>
      <c r="N81" s="80"/>
      <c r="O81" s="80"/>
      <c r="P81" s="80"/>
      <c r="Q81" s="80"/>
      <c r="R81" s="80"/>
      <c r="S81" s="80"/>
      <c r="T81" s="80"/>
      <c r="U81" s="80"/>
      <c r="V81" s="80"/>
      <c r="W81" s="80"/>
      <c r="Y81" s="308"/>
      <c r="Z81" s="308"/>
      <c r="AA81" s="5"/>
      <c r="AB81" s="308"/>
      <c r="AC81" s="308"/>
    </row>
    <row r="82" spans="1:29" ht="28.8" thickTop="1" thickBot="1" x14ac:dyDescent="0.3">
      <c r="A82" s="402" t="s">
        <v>354</v>
      </c>
      <c r="B82" s="405">
        <f>SUM(B58+B70)</f>
        <v>121811</v>
      </c>
      <c r="C82" s="405">
        <f>SUM(C58+C70)</f>
        <v>1020286.324</v>
      </c>
      <c r="D82" s="89"/>
      <c r="E82" s="405">
        <f t="shared" ref="E82:K82" si="202">SUM(E58+E70)</f>
        <v>4388</v>
      </c>
      <c r="F82" s="405">
        <f t="shared" si="202"/>
        <v>140356.22100000002</v>
      </c>
      <c r="G82" s="405">
        <f t="shared" si="202"/>
        <v>2430</v>
      </c>
      <c r="H82" s="405">
        <f t="shared" si="202"/>
        <v>784584.598</v>
      </c>
      <c r="I82" s="405">
        <f t="shared" si="202"/>
        <v>276</v>
      </c>
      <c r="J82" s="405">
        <f t="shared" si="202"/>
        <v>676739.02399999998</v>
      </c>
      <c r="K82" s="405">
        <f t="shared" si="202"/>
        <v>7094</v>
      </c>
      <c r="L82" s="405">
        <f t="shared" ref="L82" si="203">SUM(L68+L58)</f>
        <v>1601679.8429999999</v>
      </c>
      <c r="M82" s="89"/>
      <c r="N82" s="405">
        <f t="shared" ref="N82:O82" si="204">SUM(N58+N70)</f>
        <v>178</v>
      </c>
      <c r="O82" s="405">
        <f t="shared" si="204"/>
        <v>711395.02500000002</v>
      </c>
      <c r="P82" s="89"/>
      <c r="Q82" s="405">
        <f t="shared" ref="Q82:R82" si="205">SUM(Q58+Q70)</f>
        <v>0</v>
      </c>
      <c r="R82" s="405">
        <f t="shared" si="205"/>
        <v>0</v>
      </c>
      <c r="S82" s="89"/>
      <c r="T82" s="405">
        <f t="shared" ref="T82:U82" si="206">SUM(T58+T70)</f>
        <v>129083</v>
      </c>
      <c r="U82" s="405">
        <f t="shared" si="206"/>
        <v>3333361.1920000007</v>
      </c>
      <c r="V82" s="124"/>
      <c r="W82" s="405">
        <f t="shared" ref="W82:X82" si="207">SUM(W58+W70)</f>
        <v>128544</v>
      </c>
      <c r="X82" s="405">
        <f t="shared" si="207"/>
        <v>3321453.3120000004</v>
      </c>
      <c r="Y82" s="125"/>
      <c r="Z82" s="405">
        <f t="shared" ref="Z82:AA82" si="208">SUM(Z58+Z70)</f>
        <v>539</v>
      </c>
      <c r="AA82" s="405">
        <f t="shared" si="208"/>
        <v>11907.879999999976</v>
      </c>
    </row>
    <row r="83" spans="1:29" ht="14.4" thickTop="1" x14ac:dyDescent="0.25">
      <c r="B83" s="1"/>
    </row>
    <row r="84" spans="1:29" x14ac:dyDescent="0.25">
      <c r="A84" s="483" t="s">
        <v>378</v>
      </c>
      <c r="B84" s="534" t="s">
        <v>380</v>
      </c>
      <c r="C84" s="534"/>
      <c r="D84" s="534"/>
      <c r="E84" s="534"/>
      <c r="F84" s="534"/>
      <c r="G84" s="534"/>
      <c r="H84" s="534"/>
      <c r="I84" s="534"/>
      <c r="J84" s="534"/>
      <c r="K84" s="534"/>
      <c r="L84" s="534"/>
      <c r="N84" s="126"/>
      <c r="O84" s="435"/>
      <c r="P84" s="436"/>
    </row>
    <row r="85" spans="1:29" x14ac:dyDescent="0.25">
      <c r="B85" s="534"/>
      <c r="C85" s="534"/>
      <c r="D85" s="534"/>
      <c r="E85" s="534"/>
      <c r="F85" s="534"/>
      <c r="G85" s="534"/>
      <c r="H85" s="534"/>
      <c r="I85" s="534"/>
      <c r="J85" s="534"/>
      <c r="K85" s="534"/>
      <c r="L85" s="534"/>
    </row>
    <row r="86" spans="1:29" ht="6" customHeight="1" x14ac:dyDescent="0.25">
      <c r="B86" s="534"/>
      <c r="C86" s="534"/>
      <c r="D86" s="534"/>
      <c r="E86" s="534"/>
      <c r="F86" s="534"/>
      <c r="G86" s="534"/>
      <c r="H86" s="534"/>
      <c r="I86" s="534"/>
      <c r="J86" s="534"/>
      <c r="K86" s="534"/>
      <c r="L86" s="534"/>
    </row>
    <row r="87" spans="1:29" x14ac:dyDescent="0.25">
      <c r="B87" s="531" t="s">
        <v>379</v>
      </c>
      <c r="C87" s="531"/>
      <c r="D87" s="531"/>
      <c r="E87" s="531"/>
      <c r="F87" s="531"/>
      <c r="G87" s="531"/>
      <c r="H87" s="531"/>
      <c r="I87" s="531"/>
      <c r="J87" s="531"/>
      <c r="K87" s="531"/>
      <c r="L87" s="531"/>
    </row>
    <row r="88" spans="1:29" x14ac:dyDescent="0.25">
      <c r="B88" s="531"/>
      <c r="C88" s="531"/>
      <c r="D88" s="531"/>
      <c r="E88" s="531"/>
      <c r="F88" s="531"/>
      <c r="G88" s="531"/>
      <c r="H88" s="531"/>
      <c r="I88" s="531"/>
      <c r="J88" s="531"/>
      <c r="K88" s="531"/>
      <c r="L88" s="531"/>
    </row>
    <row r="91" spans="1:29" ht="15" x14ac:dyDescent="0.25">
      <c r="B91" s="489"/>
    </row>
  </sheetData>
  <mergeCells count="18">
    <mergeCell ref="B87:L88"/>
    <mergeCell ref="P1:S1"/>
    <mergeCell ref="A1:N1"/>
    <mergeCell ref="B84:L86"/>
    <mergeCell ref="Z3:AA4"/>
    <mergeCell ref="W3:X4"/>
    <mergeCell ref="I4:J4"/>
    <mergeCell ref="K4:L4"/>
    <mergeCell ref="B3:C4"/>
    <mergeCell ref="E3:F3"/>
    <mergeCell ref="G3:H3"/>
    <mergeCell ref="I3:J3"/>
    <mergeCell ref="K3:L3"/>
    <mergeCell ref="Q3:R4"/>
    <mergeCell ref="N3:O4"/>
    <mergeCell ref="T3:U4"/>
    <mergeCell ref="E4:F4"/>
    <mergeCell ref="G4:H4"/>
  </mergeCells>
  <pageMargins left="0.25" right="0.25" top="0.75" bottom="0.75" header="0.3" footer="0.3"/>
  <pageSetup scale="55" fitToHeight="0" orientation="landscape" r:id="rId1"/>
  <ignoredErrors>
    <ignoredError sqref="B9:O9" formulaRange="1"/>
    <ignoredError sqref="E76:J76 N76:O76 W76:X76"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N47"/>
  <sheetViews>
    <sheetView showGridLines="0" zoomScale="75" zoomScaleNormal="75" workbookViewId="0">
      <selection sqref="A1:C1"/>
    </sheetView>
  </sheetViews>
  <sheetFormatPr defaultColWidth="10.33203125" defaultRowHeight="13.8" x14ac:dyDescent="0.25"/>
  <cols>
    <col min="1" max="1" width="23.109375" style="46" bestFit="1" customWidth="1"/>
    <col min="2" max="2" width="22.77734375" style="46" customWidth="1"/>
    <col min="3" max="3" width="19" style="47" customWidth="1"/>
    <col min="4" max="4" width="19" style="46" customWidth="1"/>
    <col min="5" max="5" width="0.88671875" style="46" customWidth="1"/>
    <col min="6" max="6" width="17.5546875" style="46" customWidth="1"/>
    <col min="7" max="7" width="17.88671875" style="46" customWidth="1"/>
    <col min="8" max="8" width="11.109375" style="46" customWidth="1"/>
    <col min="9" max="9" width="0.88671875" style="293" customWidth="1"/>
    <col min="10" max="10" width="17.109375" style="46" customWidth="1"/>
    <col min="11" max="11" width="16.5546875" style="46" customWidth="1"/>
    <col min="12" max="12" width="16" style="46" customWidth="1"/>
    <col min="13" max="13" width="10.33203125" style="46"/>
    <col min="14" max="14" width="11.21875" style="46" bestFit="1" customWidth="1"/>
    <col min="15" max="16384" width="10.33203125" style="46"/>
  </cols>
  <sheetData>
    <row r="1" spans="1:12" ht="24.6" customHeight="1" x14ac:dyDescent="0.25">
      <c r="A1" s="493" t="s">
        <v>334</v>
      </c>
      <c r="B1" s="493"/>
      <c r="C1" s="493"/>
      <c r="D1" s="414">
        <f>'Annual Capacity'!P2</f>
        <v>44012</v>
      </c>
      <c r="E1" s="398"/>
      <c r="F1" s="398"/>
      <c r="G1" s="398"/>
      <c r="H1" s="398"/>
      <c r="I1" s="247"/>
      <c r="J1" s="315"/>
    </row>
    <row r="2" spans="1:12" ht="24.6" customHeight="1" x14ac:dyDescent="0.25">
      <c r="A2" s="420" t="s">
        <v>319</v>
      </c>
      <c r="B2" s="418"/>
      <c r="C2" s="418"/>
      <c r="D2" s="418"/>
      <c r="E2" s="247"/>
      <c r="F2" s="247"/>
      <c r="G2" s="262"/>
      <c r="I2" s="247"/>
    </row>
    <row r="3" spans="1:12" s="67" customFormat="1" ht="4.8" customHeight="1" x14ac:dyDescent="0.25">
      <c r="A3" s="417"/>
      <c r="B3" s="417"/>
      <c r="C3" s="417"/>
      <c r="D3" s="417"/>
      <c r="E3" s="398"/>
      <c r="F3" s="398"/>
      <c r="G3" s="417"/>
      <c r="I3" s="398"/>
    </row>
    <row r="4" spans="1:12" ht="28.2" customHeight="1" x14ac:dyDescent="0.25">
      <c r="A4" s="77" t="s">
        <v>31</v>
      </c>
      <c r="B4" s="76" t="s">
        <v>32</v>
      </c>
      <c r="C4" s="75" t="s">
        <v>69</v>
      </c>
      <c r="D4" s="75" t="s">
        <v>26</v>
      </c>
    </row>
    <row r="5" spans="1:12" x14ac:dyDescent="0.25">
      <c r="A5" s="28" t="s">
        <v>174</v>
      </c>
      <c r="B5" s="118">
        <f>SUM('Annual Capacity'!D41+'Annual Capacity'!M41)</f>
        <v>128905</v>
      </c>
      <c r="C5" s="115">
        <f>SUM('Annual Capacity'!E41+'Annual Capacity'!N41)</f>
        <v>2621966.2769999998</v>
      </c>
      <c r="D5" s="60">
        <f>C5/$C$8</f>
        <v>0.78658328319430404</v>
      </c>
    </row>
    <row r="6" spans="1:12" x14ac:dyDescent="0.25">
      <c r="A6" s="28" t="s">
        <v>30</v>
      </c>
      <c r="B6" s="118">
        <f>SUM('Annual Capacity'!P41)</f>
        <v>178</v>
      </c>
      <c r="C6" s="115">
        <f>'Annual Capacity'!Q41</f>
        <v>711395.02500000002</v>
      </c>
      <c r="D6" s="60">
        <f>C6/$C$8</f>
        <v>0.21341671680569599</v>
      </c>
    </row>
    <row r="7" spans="1:12" s="293" customFormat="1" x14ac:dyDescent="0.25">
      <c r="A7" s="28" t="s">
        <v>315</v>
      </c>
      <c r="B7" s="118">
        <f>'Annual Capacity'!S41</f>
        <v>0</v>
      </c>
      <c r="C7" s="115">
        <f>'Annual Capacity'!T41</f>
        <v>0</v>
      </c>
      <c r="D7" s="60">
        <f>C7/$C$8</f>
        <v>0</v>
      </c>
    </row>
    <row r="8" spans="1:12" x14ac:dyDescent="0.25">
      <c r="A8" s="6" t="s">
        <v>0</v>
      </c>
      <c r="B8" s="119">
        <f>SUM(B5:B7)</f>
        <v>129083</v>
      </c>
      <c r="C8" s="116">
        <f>SUM(C5:C7)</f>
        <v>3333361.3019999997</v>
      </c>
      <c r="D8" s="117">
        <f>SUM(D5:D7)</f>
        <v>1</v>
      </c>
    </row>
    <row r="9" spans="1:12" s="67" customFormat="1" ht="7.2" customHeight="1" x14ac:dyDescent="0.25">
      <c r="A9" s="23"/>
      <c r="B9" s="321"/>
      <c r="C9" s="321"/>
      <c r="D9" s="322"/>
      <c r="F9" s="321"/>
      <c r="G9" s="321"/>
      <c r="H9" s="322"/>
      <c r="J9" s="321"/>
      <c r="K9" s="321"/>
      <c r="L9" s="322"/>
    </row>
    <row r="10" spans="1:12" ht="17.399999999999999" x14ac:dyDescent="0.25">
      <c r="E10" s="247"/>
      <c r="F10" s="247"/>
      <c r="G10" s="247"/>
      <c r="H10" s="247"/>
      <c r="I10" s="247"/>
      <c r="J10" s="247"/>
      <c r="K10" s="247"/>
    </row>
    <row r="11" spans="1:12" ht="24" customHeight="1" x14ac:dyDescent="0.25">
      <c r="A11" s="539" t="s">
        <v>309</v>
      </c>
      <c r="B11" s="539"/>
      <c r="C11" s="539"/>
      <c r="D11" s="539"/>
    </row>
    <row r="12" spans="1:12" ht="6" customHeight="1" x14ac:dyDescent="0.3">
      <c r="A12" s="27"/>
    </row>
    <row r="13" spans="1:12" s="293" customFormat="1" ht="15.6" x14ac:dyDescent="0.3">
      <c r="A13" s="27"/>
      <c r="B13" s="543" t="s">
        <v>341</v>
      </c>
      <c r="C13" s="543"/>
      <c r="D13" s="543"/>
      <c r="F13" s="544" t="s">
        <v>342</v>
      </c>
      <c r="G13" s="545"/>
      <c r="H13" s="546"/>
      <c r="J13" s="536" t="s">
        <v>352</v>
      </c>
      <c r="K13" s="537"/>
      <c r="L13" s="538"/>
    </row>
    <row r="14" spans="1:12" ht="41.4" x14ac:dyDescent="0.25">
      <c r="A14" s="78" t="s">
        <v>73</v>
      </c>
      <c r="B14" s="76" t="s">
        <v>32</v>
      </c>
      <c r="C14" s="75" t="s">
        <v>69</v>
      </c>
      <c r="D14" s="75" t="s">
        <v>26</v>
      </c>
      <c r="F14" s="76" t="s">
        <v>32</v>
      </c>
      <c r="G14" s="75" t="s">
        <v>69</v>
      </c>
      <c r="H14" s="75" t="s">
        <v>26</v>
      </c>
      <c r="J14" s="76" t="s">
        <v>32</v>
      </c>
      <c r="K14" s="75" t="s">
        <v>69</v>
      </c>
      <c r="L14" s="75" t="s">
        <v>26</v>
      </c>
    </row>
    <row r="15" spans="1:12" x14ac:dyDescent="0.25">
      <c r="A15" s="28" t="s">
        <v>3</v>
      </c>
      <c r="B15" s="284">
        <v>4949</v>
      </c>
      <c r="C15" s="285">
        <v>1202445.9240000001</v>
      </c>
      <c r="D15" s="60">
        <f t="shared" ref="D15:D26" si="0">C15/$C$27</f>
        <v>0.46010302195583364</v>
      </c>
      <c r="F15" s="284">
        <v>8</v>
      </c>
      <c r="G15" s="285">
        <v>2785.9</v>
      </c>
      <c r="H15" s="60">
        <f>G15/$G$27</f>
        <v>0.32626746460233996</v>
      </c>
      <c r="J15" s="360">
        <f>SUM(B15+F15)</f>
        <v>4957</v>
      </c>
      <c r="K15" s="361">
        <f>SUM(C15+G15)</f>
        <v>1205231.824</v>
      </c>
      <c r="L15" s="362">
        <f>K15/$K$27</f>
        <v>0.45966717284314967</v>
      </c>
    </row>
    <row r="16" spans="1:12" x14ac:dyDescent="0.25">
      <c r="A16" s="28" t="s">
        <v>1</v>
      </c>
      <c r="B16" s="286">
        <v>185</v>
      </c>
      <c r="C16" s="285">
        <v>9885.5509999999995</v>
      </c>
      <c r="D16" s="60">
        <f t="shared" si="0"/>
        <v>3.782599947337434E-3</v>
      </c>
      <c r="F16" s="284">
        <v>2</v>
      </c>
      <c r="G16" s="285">
        <v>32.39</v>
      </c>
      <c r="H16" s="60">
        <f t="shared" ref="H16:H26" si="1">G16/$G$27</f>
        <v>3.7933174839261253E-3</v>
      </c>
      <c r="J16" s="360">
        <f t="shared" ref="J16:J26" si="2">SUM(B16+F16)</f>
        <v>187</v>
      </c>
      <c r="K16" s="361">
        <f t="shared" ref="K16:K26" si="3">SUM(C16+G16)</f>
        <v>9917.9409999999989</v>
      </c>
      <c r="L16" s="362">
        <f t="shared" ref="L16:L26" si="4">K16/$K$27</f>
        <v>3.7826348500860363E-3</v>
      </c>
    </row>
    <row r="17" spans="1:14" x14ac:dyDescent="0.25">
      <c r="A17" s="28" t="s">
        <v>71</v>
      </c>
      <c r="B17" s="286">
        <v>101</v>
      </c>
      <c r="C17" s="285">
        <v>29311.397000000001</v>
      </c>
      <c r="D17" s="60">
        <f t="shared" si="0"/>
        <v>1.1215691340683653E-2</v>
      </c>
      <c r="F17" s="284">
        <v>0</v>
      </c>
      <c r="G17" s="285">
        <v>0</v>
      </c>
      <c r="H17" s="60">
        <f t="shared" si="1"/>
        <v>0</v>
      </c>
      <c r="J17" s="360">
        <f t="shared" si="2"/>
        <v>101</v>
      </c>
      <c r="K17" s="361">
        <f t="shared" si="3"/>
        <v>29311.397000000001</v>
      </c>
      <c r="L17" s="362">
        <f t="shared" si="4"/>
        <v>1.1179166300435474E-2</v>
      </c>
    </row>
    <row r="18" spans="1:14" x14ac:dyDescent="0.25">
      <c r="A18" s="28" t="s">
        <v>33</v>
      </c>
      <c r="B18" s="286">
        <v>274</v>
      </c>
      <c r="C18" s="285">
        <v>56241.112999999998</v>
      </c>
      <c r="D18" s="60">
        <f t="shared" si="0"/>
        <v>2.1520058019224086E-2</v>
      </c>
      <c r="F18" s="284">
        <v>0</v>
      </c>
      <c r="G18" s="285">
        <v>0</v>
      </c>
      <c r="H18" s="60">
        <f t="shared" si="1"/>
        <v>0</v>
      </c>
      <c r="J18" s="360">
        <f t="shared" si="2"/>
        <v>274</v>
      </c>
      <c r="K18" s="361">
        <f t="shared" si="3"/>
        <v>56241.112999999998</v>
      </c>
      <c r="L18" s="362">
        <f t="shared" si="4"/>
        <v>2.1449975760233587E-2</v>
      </c>
    </row>
    <row r="19" spans="1:14" x14ac:dyDescent="0.25">
      <c r="A19" s="28" t="s">
        <v>2</v>
      </c>
      <c r="B19" s="286">
        <v>699</v>
      </c>
      <c r="C19" s="285">
        <v>53740.069000000003</v>
      </c>
      <c r="D19" s="60">
        <f t="shared" si="0"/>
        <v>2.056306038675134E-2</v>
      </c>
      <c r="F19" s="284">
        <v>0</v>
      </c>
      <c r="G19" s="285">
        <v>0</v>
      </c>
      <c r="H19" s="60">
        <f t="shared" si="1"/>
        <v>0</v>
      </c>
      <c r="J19" s="360">
        <f t="shared" si="2"/>
        <v>699</v>
      </c>
      <c r="K19" s="361">
        <f t="shared" si="3"/>
        <v>53740.069000000003</v>
      </c>
      <c r="L19" s="362">
        <f t="shared" si="4"/>
        <v>2.0496094687942619E-2</v>
      </c>
    </row>
    <row r="20" spans="1:14" ht="13.8" customHeight="1" x14ac:dyDescent="0.25">
      <c r="A20" s="28" t="s">
        <v>304</v>
      </c>
      <c r="B20" s="286">
        <v>13</v>
      </c>
      <c r="C20" s="285">
        <v>1229.587</v>
      </c>
      <c r="D20" s="60">
        <f t="shared" si="0"/>
        <v>4.7048826326896639E-4</v>
      </c>
      <c r="F20" s="284">
        <v>0</v>
      </c>
      <c r="G20" s="285">
        <v>0</v>
      </c>
      <c r="H20" s="60">
        <f t="shared" si="1"/>
        <v>0</v>
      </c>
      <c r="J20" s="360">
        <f t="shared" si="2"/>
        <v>13</v>
      </c>
      <c r="K20" s="361">
        <f t="shared" si="3"/>
        <v>1229.587</v>
      </c>
      <c r="L20" s="362">
        <f t="shared" si="4"/>
        <v>4.6895607035903319E-4</v>
      </c>
    </row>
    <row r="21" spans="1:14" ht="13.8" customHeight="1" x14ac:dyDescent="0.25">
      <c r="A21" s="28" t="s">
        <v>305</v>
      </c>
      <c r="B21" s="286">
        <v>52</v>
      </c>
      <c r="C21" s="285">
        <v>28850.492999999999</v>
      </c>
      <c r="D21" s="60">
        <f t="shared" si="0"/>
        <v>1.10393313738869E-2</v>
      </c>
      <c r="F21" s="284">
        <v>0</v>
      </c>
      <c r="G21" s="285">
        <v>0</v>
      </c>
      <c r="H21" s="60">
        <f t="shared" si="1"/>
        <v>0</v>
      </c>
      <c r="J21" s="360">
        <f t="shared" si="2"/>
        <v>52</v>
      </c>
      <c r="K21" s="361">
        <f t="shared" si="3"/>
        <v>28850.492999999999</v>
      </c>
      <c r="L21" s="362">
        <f t="shared" si="4"/>
        <v>1.1003380667818375E-2</v>
      </c>
    </row>
    <row r="22" spans="1:14" x14ac:dyDescent="0.25">
      <c r="A22" s="28" t="s">
        <v>4</v>
      </c>
      <c r="B22" s="286">
        <v>121594</v>
      </c>
      <c r="C22" s="285">
        <v>1018298.39</v>
      </c>
      <c r="D22" s="60">
        <f t="shared" si="0"/>
        <v>0.3896409452935698</v>
      </c>
      <c r="F22" s="284">
        <v>217</v>
      </c>
      <c r="G22" s="285">
        <v>1987.9299999999998</v>
      </c>
      <c r="H22" s="60">
        <f t="shared" si="1"/>
        <v>0.2328141286144261</v>
      </c>
      <c r="J22" s="360">
        <f t="shared" si="2"/>
        <v>121811</v>
      </c>
      <c r="K22" s="361">
        <f t="shared" si="3"/>
        <v>1020286.3200000001</v>
      </c>
      <c r="L22" s="362">
        <f t="shared" si="4"/>
        <v>0.38913022280512</v>
      </c>
      <c r="N22" s="486"/>
    </row>
    <row r="23" spans="1:14" x14ac:dyDescent="0.25">
      <c r="A23" s="28" t="s">
        <v>311</v>
      </c>
      <c r="B23" s="286">
        <v>1</v>
      </c>
      <c r="C23" s="285">
        <v>209.3</v>
      </c>
      <c r="D23" s="60">
        <f t="shared" si="0"/>
        <v>8.0086397710934381E-5</v>
      </c>
      <c r="F23" s="284">
        <v>0</v>
      </c>
      <c r="G23" s="285">
        <v>0</v>
      </c>
      <c r="H23" s="60">
        <f t="shared" si="1"/>
        <v>0</v>
      </c>
      <c r="J23" s="360">
        <f t="shared" si="2"/>
        <v>1</v>
      </c>
      <c r="K23" s="361">
        <f t="shared" si="3"/>
        <v>209.3</v>
      </c>
      <c r="L23" s="362">
        <f t="shared" si="4"/>
        <v>7.9825588206565014E-5</v>
      </c>
    </row>
    <row r="24" spans="1:14" x14ac:dyDescent="0.25">
      <c r="A24" s="28" t="s">
        <v>6</v>
      </c>
      <c r="B24" s="286">
        <v>116</v>
      </c>
      <c r="C24" s="285">
        <v>37475.487000000001</v>
      </c>
      <c r="D24" s="60">
        <f t="shared" si="0"/>
        <v>1.4339592719985432E-2</v>
      </c>
      <c r="F24" s="284">
        <v>0</v>
      </c>
      <c r="G24" s="285">
        <v>0</v>
      </c>
      <c r="H24" s="60">
        <f t="shared" si="1"/>
        <v>0</v>
      </c>
      <c r="J24" s="360">
        <f t="shared" si="2"/>
        <v>116</v>
      </c>
      <c r="K24" s="361">
        <f t="shared" si="3"/>
        <v>37475.487000000001</v>
      </c>
      <c r="L24" s="362">
        <f t="shared" si="4"/>
        <v>1.4292894376982706E-2</v>
      </c>
      <c r="N24" s="486"/>
    </row>
    <row r="25" spans="1:14" x14ac:dyDescent="0.25">
      <c r="A25" s="28" t="s">
        <v>5</v>
      </c>
      <c r="B25" s="286">
        <v>628</v>
      </c>
      <c r="C25" s="285">
        <v>174216.90100000001</v>
      </c>
      <c r="D25" s="60">
        <f t="shared" si="0"/>
        <v>6.666222657167932E-2</v>
      </c>
      <c r="F25" s="284">
        <v>7</v>
      </c>
      <c r="G25" s="285">
        <v>3732.48</v>
      </c>
      <c r="H25" s="60">
        <f t="shared" si="1"/>
        <v>0.43712508929930793</v>
      </c>
      <c r="J25" s="360">
        <f t="shared" si="2"/>
        <v>635</v>
      </c>
      <c r="K25" s="361">
        <f t="shared" si="3"/>
        <v>177949.38100000002</v>
      </c>
      <c r="L25" s="362">
        <f t="shared" si="4"/>
        <v>6.7868676585375751E-2</v>
      </c>
    </row>
    <row r="26" spans="1:14" x14ac:dyDescent="0.25">
      <c r="A26" s="28" t="s">
        <v>72</v>
      </c>
      <c r="B26" s="286">
        <v>59</v>
      </c>
      <c r="C26" s="285">
        <v>1523.3610000000001</v>
      </c>
      <c r="D26" s="60">
        <f t="shared" si="0"/>
        <v>5.8289773006845054E-4</v>
      </c>
      <c r="F26" s="284">
        <v>0</v>
      </c>
      <c r="G26" s="285">
        <v>0</v>
      </c>
      <c r="H26" s="60">
        <f t="shared" si="1"/>
        <v>0</v>
      </c>
      <c r="J26" s="360">
        <f t="shared" si="2"/>
        <v>59</v>
      </c>
      <c r="K26" s="361">
        <f t="shared" si="3"/>
        <v>1523.3610000000001</v>
      </c>
      <c r="L26" s="362">
        <f t="shared" si="4"/>
        <v>5.8099946429021056E-4</v>
      </c>
    </row>
    <row r="27" spans="1:14" ht="13.8" customHeight="1" x14ac:dyDescent="0.25">
      <c r="A27" s="323" t="s">
        <v>0</v>
      </c>
      <c r="B27" s="324">
        <f>SUM(B15:B26)</f>
        <v>128671</v>
      </c>
      <c r="C27" s="324">
        <f>SUM(C15:C26)</f>
        <v>2613427.5730000003</v>
      </c>
      <c r="D27" s="325">
        <f>SUM(D15:D26)</f>
        <v>1</v>
      </c>
      <c r="F27" s="324">
        <f>SUM(F15:F26)</f>
        <v>234</v>
      </c>
      <c r="G27" s="324">
        <f>SUM(G15:G26)</f>
        <v>8538.6999999999989</v>
      </c>
      <c r="H27" s="325">
        <f>SUM(H15:H26)</f>
        <v>1</v>
      </c>
      <c r="J27" s="406">
        <f>SUM(J15:J26)</f>
        <v>128905</v>
      </c>
      <c r="K27" s="406">
        <f>SUM(K15:K26)</f>
        <v>2621966.273</v>
      </c>
      <c r="L27" s="407">
        <f>SUM(L15:L26)</f>
        <v>1</v>
      </c>
    </row>
    <row r="28" spans="1:14" s="67" customFormat="1" ht="7.2" customHeight="1" x14ac:dyDescent="0.25">
      <c r="A28" s="23"/>
      <c r="B28" s="321"/>
      <c r="C28" s="321"/>
      <c r="D28" s="322"/>
      <c r="F28" s="321"/>
      <c r="G28" s="321"/>
      <c r="H28" s="322"/>
      <c r="J28" s="321"/>
      <c r="K28" s="321"/>
      <c r="L28" s="322"/>
    </row>
    <row r="29" spans="1:14" s="67" customFormat="1" ht="18" customHeight="1" x14ac:dyDescent="0.25">
      <c r="A29" s="23"/>
      <c r="B29" s="92"/>
      <c r="C29" s="93"/>
      <c r="D29" s="94"/>
    </row>
    <row r="30" spans="1:14" ht="28.8" customHeight="1" x14ac:dyDescent="0.25">
      <c r="A30" s="535" t="s">
        <v>310</v>
      </c>
      <c r="B30" s="535"/>
      <c r="C30" s="535"/>
      <c r="D30" s="535"/>
      <c r="F30" s="541" t="str">
        <f>'Annual Capacity'!Y3</f>
        <v>Previously Reported through 05/31/2020</v>
      </c>
      <c r="G30" s="541"/>
      <c r="H30" s="542" t="str">
        <f>'Annual Capacity'!AB3</f>
        <v>Difference between 05/31/2020 and 06/30/2020</v>
      </c>
      <c r="I30" s="542"/>
      <c r="J30" s="542"/>
    </row>
    <row r="31" spans="1:14" s="67" customFormat="1" ht="5.4" customHeight="1" x14ac:dyDescent="0.25">
      <c r="A31" s="419"/>
      <c r="B31" s="419"/>
      <c r="C31" s="419"/>
      <c r="D31" s="419"/>
      <c r="F31" s="541"/>
      <c r="G31" s="541"/>
      <c r="H31" s="542"/>
      <c r="I31" s="542"/>
      <c r="J31" s="542"/>
    </row>
    <row r="32" spans="1:14" ht="27.6" customHeight="1" x14ac:dyDescent="0.25">
      <c r="A32" s="416" t="s">
        <v>341</v>
      </c>
      <c r="B32" s="90"/>
      <c r="C32" s="90"/>
      <c r="D32" s="90"/>
      <c r="E32" s="90"/>
      <c r="F32" s="540"/>
      <c r="G32" s="540"/>
      <c r="H32" s="540"/>
      <c r="I32" s="540"/>
      <c r="J32" s="540"/>
    </row>
    <row r="33" spans="1:12" ht="27.6" customHeight="1" x14ac:dyDescent="0.25">
      <c r="A33" s="79" t="s">
        <v>318</v>
      </c>
      <c r="B33" s="71" t="s">
        <v>21</v>
      </c>
      <c r="C33" s="53" t="s">
        <v>69</v>
      </c>
      <c r="D33" s="53" t="s">
        <v>26</v>
      </c>
      <c r="F33" s="327" t="s">
        <v>7</v>
      </c>
      <c r="G33" s="328" t="s">
        <v>27</v>
      </c>
      <c r="H33" s="327" t="s">
        <v>7</v>
      </c>
      <c r="J33" s="327" t="s">
        <v>27</v>
      </c>
    </row>
    <row r="34" spans="1:12" ht="14.4" x14ac:dyDescent="0.3">
      <c r="A34" s="48" t="s">
        <v>15</v>
      </c>
      <c r="B34" s="49">
        <v>80</v>
      </c>
      <c r="C34" s="49">
        <v>80859.649000000005</v>
      </c>
      <c r="D34" s="50">
        <f t="shared" ref="D34:D39" si="5">C34/$C$40</f>
        <v>0.11366350080955374</v>
      </c>
      <c r="F34" s="329">
        <v>80</v>
      </c>
      <c r="G34" s="329">
        <v>80859.649000000005</v>
      </c>
      <c r="H34" s="330">
        <f t="shared" ref="H34:H39" si="6">B34-F34</f>
        <v>0</v>
      </c>
      <c r="J34" s="331">
        <f t="shared" ref="J34:J39" si="7">C34-G34</f>
        <v>0</v>
      </c>
    </row>
    <row r="35" spans="1:12" ht="14.4" x14ac:dyDescent="0.3">
      <c r="A35" s="48" t="s">
        <v>22</v>
      </c>
      <c r="B35" s="49">
        <v>31</v>
      </c>
      <c r="C35" s="49">
        <v>194412.08</v>
      </c>
      <c r="D35" s="50">
        <f t="shared" si="5"/>
        <v>0.27328287824335007</v>
      </c>
      <c r="F35" s="329">
        <v>31</v>
      </c>
      <c r="G35" s="329">
        <v>194412.08</v>
      </c>
      <c r="H35" s="330">
        <f t="shared" si="6"/>
        <v>0</v>
      </c>
      <c r="J35" s="331">
        <f t="shared" si="7"/>
        <v>0</v>
      </c>
    </row>
    <row r="36" spans="1:12" ht="14.4" x14ac:dyDescent="0.3">
      <c r="A36" s="48" t="s">
        <v>313</v>
      </c>
      <c r="B36" s="49">
        <v>2</v>
      </c>
      <c r="C36" s="49">
        <v>42956.33</v>
      </c>
      <c r="D36" s="50">
        <f t="shared" si="5"/>
        <v>6.0383230821722429E-2</v>
      </c>
      <c r="F36" s="329">
        <v>2</v>
      </c>
      <c r="G36" s="329">
        <v>42956.33</v>
      </c>
      <c r="H36" s="330">
        <f t="shared" si="6"/>
        <v>0</v>
      </c>
      <c r="J36" s="331">
        <f t="shared" si="7"/>
        <v>0</v>
      </c>
    </row>
    <row r="37" spans="1:12" ht="14.4" x14ac:dyDescent="0.3">
      <c r="A37" s="48" t="s">
        <v>23</v>
      </c>
      <c r="B37" s="49">
        <v>12</v>
      </c>
      <c r="C37" s="49">
        <v>94478.23</v>
      </c>
      <c r="D37" s="50">
        <f t="shared" si="5"/>
        <v>0.1328069872290715</v>
      </c>
      <c r="F37" s="329">
        <v>12</v>
      </c>
      <c r="G37" s="329">
        <v>94478.23</v>
      </c>
      <c r="H37" s="330">
        <f t="shared" si="6"/>
        <v>0</v>
      </c>
      <c r="J37" s="331">
        <f t="shared" si="7"/>
        <v>0</v>
      </c>
    </row>
    <row r="38" spans="1:12" ht="14.4" x14ac:dyDescent="0.3">
      <c r="A38" s="51" t="s">
        <v>24</v>
      </c>
      <c r="B38" s="52">
        <v>20</v>
      </c>
      <c r="C38" s="52">
        <v>176163.02</v>
      </c>
      <c r="D38" s="50">
        <f t="shared" si="5"/>
        <v>0.24763037947868694</v>
      </c>
      <c r="F38" s="332">
        <v>20</v>
      </c>
      <c r="G38" s="332">
        <v>176163.02</v>
      </c>
      <c r="H38" s="330">
        <f t="shared" si="6"/>
        <v>0</v>
      </c>
      <c r="J38" s="331">
        <f t="shared" si="7"/>
        <v>0</v>
      </c>
      <c r="K38" s="91"/>
    </row>
    <row r="39" spans="1:12" ht="14.4" x14ac:dyDescent="0.3">
      <c r="A39" s="51" t="s">
        <v>28</v>
      </c>
      <c r="B39" s="52">
        <v>33</v>
      </c>
      <c r="C39" s="52">
        <v>122525.716</v>
      </c>
      <c r="D39" s="50">
        <f t="shared" si="5"/>
        <v>0.17223302341761526</v>
      </c>
      <c r="F39" s="332">
        <v>33</v>
      </c>
      <c r="G39" s="332">
        <v>122525.716</v>
      </c>
      <c r="H39" s="330">
        <f t="shared" si="6"/>
        <v>0</v>
      </c>
      <c r="J39" s="331">
        <f t="shared" si="7"/>
        <v>0</v>
      </c>
      <c r="K39" s="88"/>
    </row>
    <row r="40" spans="1:12" x14ac:dyDescent="0.25">
      <c r="A40" s="53" t="s">
        <v>25</v>
      </c>
      <c r="B40" s="54">
        <f>SUM(B34:B39)</f>
        <v>178</v>
      </c>
      <c r="C40" s="54">
        <f>SUM(C34:C39)</f>
        <v>711395.02500000002</v>
      </c>
      <c r="D40" s="55">
        <f>SUM(D34:D39)</f>
        <v>0.99999999999999989</v>
      </c>
      <c r="F40" s="333">
        <f>SUM(F34:F39)</f>
        <v>178</v>
      </c>
      <c r="G40" s="334">
        <f>SUM(G34:G39)</f>
        <v>711395.02500000002</v>
      </c>
      <c r="H40" s="334">
        <f>SUM(H34:H39)</f>
        <v>0</v>
      </c>
      <c r="J40" s="335">
        <f>SUM(J34:J39)</f>
        <v>0</v>
      </c>
      <c r="K40" s="91"/>
    </row>
    <row r="41" spans="1:12" s="293" customFormat="1" ht="4.2" customHeight="1" x14ac:dyDescent="0.25">
      <c r="A41" s="294"/>
      <c r="B41" s="294"/>
      <c r="C41" s="294"/>
      <c r="D41" s="294"/>
      <c r="E41" s="294"/>
      <c r="F41" s="291"/>
      <c r="G41" s="292"/>
      <c r="H41" s="292"/>
      <c r="I41" s="294"/>
      <c r="J41" s="292"/>
      <c r="K41" s="292"/>
      <c r="L41" s="292"/>
    </row>
    <row r="42" spans="1:12" s="293" customFormat="1" ht="14.4" x14ac:dyDescent="0.25">
      <c r="A42" s="336"/>
      <c r="B42" s="337"/>
      <c r="C42" s="338"/>
      <c r="D42" s="339"/>
      <c r="E42" s="295"/>
      <c r="F42" s="291"/>
      <c r="G42" s="292"/>
      <c r="H42" s="541" t="str">
        <f>H30</f>
        <v>Difference between 05/31/2020 and 06/30/2020</v>
      </c>
      <c r="I42" s="541"/>
      <c r="J42" s="541"/>
      <c r="K42" s="292"/>
      <c r="L42" s="292"/>
    </row>
    <row r="43" spans="1:12" s="293" customFormat="1" ht="33.6" customHeight="1" x14ac:dyDescent="0.25">
      <c r="A43" s="416" t="s">
        <v>342</v>
      </c>
      <c r="B43" s="90"/>
      <c r="C43" s="90"/>
      <c r="D43" s="90"/>
      <c r="E43" s="90"/>
      <c r="F43" s="540" t="str">
        <f>F30</f>
        <v>Previously Reported through 05/31/2020</v>
      </c>
      <c r="G43" s="540"/>
      <c r="H43" s="540"/>
      <c r="I43" s="540"/>
      <c r="J43" s="540"/>
    </row>
    <row r="44" spans="1:12" s="293" customFormat="1" ht="27.6" customHeight="1" x14ac:dyDescent="0.25">
      <c r="A44" s="79" t="s">
        <v>318</v>
      </c>
      <c r="B44" s="306" t="s">
        <v>21</v>
      </c>
      <c r="C44" s="53" t="s">
        <v>69</v>
      </c>
      <c r="D44" s="53" t="s">
        <v>26</v>
      </c>
      <c r="F44" s="327" t="s">
        <v>7</v>
      </c>
      <c r="G44" s="328" t="s">
        <v>27</v>
      </c>
      <c r="H44" s="327" t="s">
        <v>7</v>
      </c>
      <c r="J44" s="327" t="s">
        <v>27</v>
      </c>
    </row>
    <row r="45" spans="1:12" s="293" customFormat="1" ht="14.4" x14ac:dyDescent="0.3">
      <c r="A45" s="48" t="s">
        <v>313</v>
      </c>
      <c r="B45" s="49">
        <v>0</v>
      </c>
      <c r="C45" s="49">
        <v>0</v>
      </c>
      <c r="D45" s="50">
        <f>C45/$C$40</f>
        <v>0</v>
      </c>
      <c r="F45" s="329">
        <v>0</v>
      </c>
      <c r="G45" s="329">
        <v>0</v>
      </c>
      <c r="H45" s="330">
        <f>B45-F45</f>
        <v>0</v>
      </c>
      <c r="J45" s="331">
        <f>C45-G45</f>
        <v>0</v>
      </c>
    </row>
    <row r="46" spans="1:12" s="293" customFormat="1" ht="14.4" x14ac:dyDescent="0.3">
      <c r="A46" s="51" t="s">
        <v>24</v>
      </c>
      <c r="B46" s="52">
        <v>0</v>
      </c>
      <c r="C46" s="52">
        <v>0</v>
      </c>
      <c r="D46" s="50">
        <f>C46/$C$40</f>
        <v>0</v>
      </c>
      <c r="F46" s="332">
        <v>0</v>
      </c>
      <c r="G46" s="332">
        <v>0</v>
      </c>
      <c r="H46" s="330">
        <f>B46-F46</f>
        <v>0</v>
      </c>
      <c r="J46" s="331">
        <f>C46-G46</f>
        <v>0</v>
      </c>
      <c r="K46" s="91"/>
    </row>
    <row r="47" spans="1:12" s="293" customFormat="1" x14ac:dyDescent="0.25">
      <c r="A47" s="53" t="s">
        <v>25</v>
      </c>
      <c r="B47" s="54">
        <f>SUM(B45:B46)</f>
        <v>0</v>
      </c>
      <c r="C47" s="54">
        <f>SUM(C45:C46)</f>
        <v>0</v>
      </c>
      <c r="D47" s="55">
        <f>SUM(D45:D46)</f>
        <v>0</v>
      </c>
      <c r="F47" s="333">
        <f>SUM(F45:F46)</f>
        <v>0</v>
      </c>
      <c r="G47" s="334">
        <f>SUM(G45:G46)</f>
        <v>0</v>
      </c>
      <c r="H47" s="334">
        <f>SUM(H45:H46)</f>
        <v>0</v>
      </c>
      <c r="J47" s="335">
        <f>SUM(J45:J46)</f>
        <v>0</v>
      </c>
      <c r="K47" s="91"/>
    </row>
  </sheetData>
  <mergeCells count="10">
    <mergeCell ref="A1:C1"/>
    <mergeCell ref="A30:D30"/>
    <mergeCell ref="J13:L13"/>
    <mergeCell ref="A11:D11"/>
    <mergeCell ref="F43:G43"/>
    <mergeCell ref="F30:G32"/>
    <mergeCell ref="H30:J32"/>
    <mergeCell ref="H42:J43"/>
    <mergeCell ref="B13:D13"/>
    <mergeCell ref="F13:H13"/>
  </mergeCells>
  <pageMargins left="0.7" right="0.7" top="0.75" bottom="0.75" header="0.3" footer="0.3"/>
  <pageSetup scale="8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M15"/>
  <sheetViews>
    <sheetView zoomScale="75" zoomScaleNormal="75" workbookViewId="0">
      <selection sqref="A1:C1"/>
    </sheetView>
  </sheetViews>
  <sheetFormatPr defaultRowHeight="13.2" x14ac:dyDescent="0.25"/>
  <cols>
    <col min="1" max="1" width="40.21875" customWidth="1"/>
    <col min="3" max="3" width="15" customWidth="1"/>
    <col min="4" max="4" width="17.5546875" customWidth="1"/>
    <col min="5" max="5" width="17.109375" customWidth="1"/>
    <col min="12" max="12" width="25" bestFit="1" customWidth="1"/>
    <col min="13" max="13" width="12.109375" style="292" customWidth="1"/>
    <col min="14" max="14" width="11.6640625" customWidth="1"/>
    <col min="15" max="15" width="17.21875" customWidth="1"/>
    <col min="16" max="16" width="17" customWidth="1"/>
  </cols>
  <sheetData>
    <row r="1" spans="1:13" s="292" customFormat="1" ht="26.4" customHeight="1" x14ac:dyDescent="0.25">
      <c r="A1" s="547" t="s">
        <v>338</v>
      </c>
      <c r="B1" s="547"/>
      <c r="C1" s="547"/>
      <c r="D1" s="415">
        <f>'Annual Capacity'!P2</f>
        <v>44012</v>
      </c>
    </row>
    <row r="2" spans="1:13" s="292" customFormat="1" x14ac:dyDescent="0.25"/>
    <row r="3" spans="1:13" ht="27.6" x14ac:dyDescent="0.25">
      <c r="A3" s="364" t="s">
        <v>320</v>
      </c>
      <c r="B3" s="377" t="s">
        <v>321</v>
      </c>
      <c r="C3" s="76" t="s">
        <v>32</v>
      </c>
      <c r="D3" s="75" t="s">
        <v>69</v>
      </c>
      <c r="E3" s="75" t="s">
        <v>26</v>
      </c>
    </row>
    <row r="4" spans="1:13" ht="27.6" customHeight="1" x14ac:dyDescent="0.25">
      <c r="A4" s="363" t="s">
        <v>353</v>
      </c>
      <c r="B4" s="377">
        <v>1</v>
      </c>
      <c r="C4" s="482">
        <v>0</v>
      </c>
      <c r="D4" s="482">
        <v>0</v>
      </c>
      <c r="E4" s="367">
        <f>D4/$D$12</f>
        <v>0</v>
      </c>
    </row>
    <row r="5" spans="1:13" s="292" customFormat="1" ht="27.6" customHeight="1" x14ac:dyDescent="0.25">
      <c r="A5" s="363" t="s">
        <v>322</v>
      </c>
      <c r="B5" s="377">
        <v>1</v>
      </c>
      <c r="C5" s="482">
        <v>0</v>
      </c>
      <c r="D5" s="482">
        <v>0</v>
      </c>
      <c r="E5" s="367">
        <f t="shared" ref="E5:E11" si="0">D5/$D$12</f>
        <v>0</v>
      </c>
    </row>
    <row r="6" spans="1:13" s="292" customFormat="1" ht="27.6" customHeight="1" x14ac:dyDescent="0.25">
      <c r="A6" s="363" t="s">
        <v>323</v>
      </c>
      <c r="B6" s="377">
        <v>1</v>
      </c>
      <c r="C6" s="365">
        <v>16</v>
      </c>
      <c r="D6" s="366">
        <v>6532.6</v>
      </c>
      <c r="E6" s="367">
        <f t="shared" si="0"/>
        <v>0.76505791279702995</v>
      </c>
    </row>
    <row r="7" spans="1:13" s="292" customFormat="1" ht="27.6" customHeight="1" x14ac:dyDescent="0.25">
      <c r="A7" s="363" t="s">
        <v>315</v>
      </c>
      <c r="B7" s="377">
        <v>0.85</v>
      </c>
      <c r="C7" s="482">
        <v>0</v>
      </c>
      <c r="D7" s="482">
        <v>0</v>
      </c>
      <c r="E7" s="367">
        <f t="shared" si="0"/>
        <v>0</v>
      </c>
    </row>
    <row r="8" spans="1:13" s="292" customFormat="1" ht="27.6" customHeight="1" x14ac:dyDescent="0.25">
      <c r="A8" s="363" t="s">
        <v>324</v>
      </c>
      <c r="B8" s="377">
        <v>0.6</v>
      </c>
      <c r="C8" s="482">
        <v>0</v>
      </c>
      <c r="D8" s="482">
        <v>0</v>
      </c>
      <c r="E8" s="367">
        <f t="shared" si="0"/>
        <v>0</v>
      </c>
    </row>
    <row r="9" spans="1:13" s="292" customFormat="1" ht="27.6" customHeight="1" x14ac:dyDescent="0.25">
      <c r="A9" s="363" t="s">
        <v>325</v>
      </c>
      <c r="B9" s="377">
        <v>0.6</v>
      </c>
      <c r="C9" s="482">
        <v>0</v>
      </c>
      <c r="D9" s="482">
        <v>0</v>
      </c>
      <c r="E9" s="367">
        <f t="shared" si="0"/>
        <v>0</v>
      </c>
    </row>
    <row r="10" spans="1:13" s="292" customFormat="1" ht="27.6" customHeight="1" x14ac:dyDescent="0.25">
      <c r="A10" s="363" t="s">
        <v>326</v>
      </c>
      <c r="B10" s="377">
        <v>0.6</v>
      </c>
      <c r="C10" s="365">
        <v>217</v>
      </c>
      <c r="D10" s="366">
        <v>1987.9299999999998</v>
      </c>
      <c r="E10" s="367">
        <f t="shared" si="0"/>
        <v>0.23281412861442605</v>
      </c>
      <c r="I10" s="487"/>
    </row>
    <row r="11" spans="1:13" s="292" customFormat="1" ht="27.6" customHeight="1" x14ac:dyDescent="0.25">
      <c r="A11" s="363" t="s">
        <v>327</v>
      </c>
      <c r="B11" s="377">
        <v>0.6</v>
      </c>
      <c r="C11" s="365">
        <v>1</v>
      </c>
      <c r="D11" s="366">
        <v>18.170000000000002</v>
      </c>
      <c r="E11" s="367">
        <f t="shared" si="0"/>
        <v>2.1279585885439238E-3</v>
      </c>
    </row>
    <row r="12" spans="1:13" ht="27" customHeight="1" x14ac:dyDescent="0.25">
      <c r="A12" s="292"/>
      <c r="B12" s="368"/>
      <c r="C12" s="369">
        <f>SUM(C4:C11)</f>
        <v>234</v>
      </c>
      <c r="D12" s="370">
        <f>SUM(D4:D11)</f>
        <v>8538.7000000000007</v>
      </c>
      <c r="E12" s="371">
        <f>SUM(E4:E11)</f>
        <v>1</v>
      </c>
      <c r="M12" s="354"/>
    </row>
    <row r="13" spans="1:13" x14ac:dyDescent="0.25">
      <c r="M13" s="354"/>
    </row>
    <row r="14" spans="1:13" x14ac:dyDescent="0.25">
      <c r="M14" s="354"/>
    </row>
    <row r="15" spans="1:13" x14ac:dyDescent="0.25">
      <c r="M15" s="354"/>
    </row>
  </sheetData>
  <mergeCells count="1">
    <mergeCell ref="A1:C1"/>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sheetPr>
  <dimension ref="A1:R21"/>
  <sheetViews>
    <sheetView showGridLines="0" zoomScale="90" zoomScaleNormal="90" workbookViewId="0">
      <selection sqref="A1:G1"/>
    </sheetView>
  </sheetViews>
  <sheetFormatPr defaultColWidth="9.109375" defaultRowHeight="15" x14ac:dyDescent="0.25"/>
  <cols>
    <col min="1" max="1" width="7" style="40" customWidth="1"/>
    <col min="2" max="2" width="9.109375" style="40"/>
    <col min="3" max="3" width="8.6640625" style="40" customWidth="1"/>
    <col min="4" max="4" width="1.33203125" style="389" customWidth="1"/>
    <col min="5" max="5" width="8.33203125" style="40" bestFit="1" customWidth="1"/>
    <col min="6" max="6" width="19" style="40" customWidth="1"/>
    <col min="7" max="7" width="11.77734375" style="40" customWidth="1"/>
    <col min="8" max="8" width="3.21875" style="389" customWidth="1"/>
    <col min="9" max="9" width="11.6640625" style="40" customWidth="1"/>
    <col min="10" max="10" width="14.88671875" style="40" bestFit="1" customWidth="1"/>
    <col min="11" max="11" width="13" style="40" customWidth="1"/>
    <col min="12" max="12" width="3.21875" style="389" customWidth="1"/>
    <col min="13" max="13" width="13.77734375" style="40" customWidth="1"/>
    <col min="14" max="14" width="13.33203125" style="40" customWidth="1"/>
    <col min="15" max="15" width="12.33203125" style="40" customWidth="1"/>
    <col min="16" max="16384" width="9.109375" style="40"/>
  </cols>
  <sheetData>
    <row r="1" spans="1:18" ht="21" x14ac:dyDescent="0.25">
      <c r="A1" s="556" t="s">
        <v>334</v>
      </c>
      <c r="B1" s="556"/>
      <c r="C1" s="556"/>
      <c r="D1" s="556"/>
      <c r="E1" s="556"/>
      <c r="F1" s="556"/>
      <c r="G1" s="556"/>
      <c r="H1" s="565">
        <f>'Annual Capacity'!P2</f>
        <v>44012</v>
      </c>
      <c r="I1" s="565"/>
      <c r="J1" s="399"/>
      <c r="K1" s="317"/>
      <c r="L1" s="387"/>
      <c r="M1" s="316"/>
      <c r="N1" s="316"/>
      <c r="O1" s="317"/>
    </row>
    <row r="2" spans="1:18" ht="21" x14ac:dyDescent="0.25">
      <c r="A2" s="564" t="s">
        <v>309</v>
      </c>
      <c r="B2" s="564"/>
      <c r="C2" s="564"/>
      <c r="D2" s="564"/>
      <c r="E2" s="564"/>
      <c r="F2" s="564"/>
      <c r="G2" s="564"/>
      <c r="H2" s="250"/>
      <c r="I2" s="550"/>
      <c r="J2" s="550"/>
      <c r="K2" s="550"/>
      <c r="L2" s="250"/>
      <c r="M2" s="550"/>
      <c r="N2" s="550"/>
      <c r="O2" s="550"/>
    </row>
    <row r="3" spans="1:18" ht="21" x14ac:dyDescent="0.25">
      <c r="A3" s="556" t="s">
        <v>339</v>
      </c>
      <c r="B3" s="556"/>
      <c r="C3" s="556"/>
      <c r="D3" s="556"/>
      <c r="E3" s="556"/>
      <c r="F3" s="556"/>
      <c r="G3" s="556"/>
      <c r="H3" s="250"/>
      <c r="I3" s="550"/>
      <c r="J3" s="550"/>
      <c r="K3" s="550"/>
      <c r="L3" s="250"/>
      <c r="M3" s="550"/>
      <c r="N3" s="550"/>
      <c r="O3" s="550"/>
    </row>
    <row r="4" spans="1:18" ht="18.600000000000001" customHeight="1" x14ac:dyDescent="0.25">
      <c r="A4" s="305"/>
      <c r="B4" s="305"/>
      <c r="C4" s="305"/>
      <c r="D4" s="388"/>
      <c r="E4" s="305"/>
      <c r="F4" s="305"/>
      <c r="G4" s="305"/>
      <c r="H4" s="388"/>
      <c r="I4" s="305"/>
      <c r="J4" s="305"/>
      <c r="K4" s="305"/>
      <c r="L4" s="388"/>
      <c r="M4" s="350"/>
      <c r="N4" s="350"/>
      <c r="O4" s="350"/>
    </row>
    <row r="5" spans="1:18" x14ac:dyDescent="0.25">
      <c r="A5" s="378"/>
      <c r="B5" s="378"/>
      <c r="C5" s="378"/>
      <c r="D5" s="378"/>
      <c r="E5" s="557" t="s">
        <v>341</v>
      </c>
      <c r="F5" s="558"/>
      <c r="G5" s="559"/>
      <c r="H5" s="378"/>
      <c r="I5" s="563" t="s">
        <v>342</v>
      </c>
      <c r="J5" s="563"/>
      <c r="K5" s="563"/>
      <c r="L5" s="378"/>
      <c r="M5" s="554" t="s">
        <v>332</v>
      </c>
      <c r="N5" s="554"/>
      <c r="O5" s="554"/>
    </row>
    <row r="6" spans="1:18" s="56" customFormat="1" ht="17.399999999999999" customHeight="1" x14ac:dyDescent="0.25">
      <c r="A6" s="379"/>
      <c r="B6" s="379"/>
      <c r="C6" s="379"/>
      <c r="D6" s="379"/>
      <c r="E6" s="560" t="s">
        <v>74</v>
      </c>
      <c r="F6" s="561"/>
      <c r="G6" s="562"/>
      <c r="H6" s="379"/>
      <c r="I6" s="551" t="s">
        <v>74</v>
      </c>
      <c r="J6" s="551"/>
      <c r="K6" s="551"/>
      <c r="L6" s="379"/>
      <c r="M6" s="553" t="s">
        <v>74</v>
      </c>
      <c r="N6" s="553"/>
      <c r="O6" s="553"/>
    </row>
    <row r="7" spans="1:18" s="56" customFormat="1" ht="41.4" x14ac:dyDescent="0.25">
      <c r="A7" s="372" t="s">
        <v>34</v>
      </c>
      <c r="B7" s="57" t="s">
        <v>20</v>
      </c>
      <c r="C7" s="57"/>
      <c r="D7" s="386"/>
      <c r="E7" s="318" t="s">
        <v>316</v>
      </c>
      <c r="F7" s="318" t="s">
        <v>27</v>
      </c>
      <c r="G7" s="318" t="s">
        <v>35</v>
      </c>
      <c r="H7" s="386"/>
      <c r="I7" s="318" t="s">
        <v>316</v>
      </c>
      <c r="J7" s="318" t="s">
        <v>27</v>
      </c>
      <c r="K7" s="318" t="s">
        <v>35</v>
      </c>
      <c r="L7" s="386"/>
      <c r="M7" s="318" t="s">
        <v>316</v>
      </c>
      <c r="N7" s="318" t="s">
        <v>27</v>
      </c>
      <c r="O7" s="318" t="s">
        <v>35</v>
      </c>
    </row>
    <row r="8" spans="1:18" s="393" customFormat="1" ht="7.2" customHeight="1" x14ac:dyDescent="0.25">
      <c r="A8" s="382"/>
      <c r="B8" s="383"/>
      <c r="C8" s="383"/>
      <c r="D8" s="386"/>
      <c r="E8" s="392"/>
      <c r="F8" s="392"/>
      <c r="G8" s="392"/>
      <c r="H8" s="386"/>
      <c r="I8" s="392"/>
      <c r="J8" s="392"/>
      <c r="K8" s="392"/>
      <c r="L8" s="386"/>
      <c r="M8" s="392"/>
      <c r="N8" s="392"/>
      <c r="O8" s="392"/>
    </row>
    <row r="9" spans="1:18" s="56" customFormat="1" ht="14.4" x14ac:dyDescent="0.3">
      <c r="A9" s="74" t="s">
        <v>13</v>
      </c>
      <c r="B9" s="58" t="s">
        <v>36</v>
      </c>
      <c r="C9" s="58"/>
      <c r="D9" s="349"/>
      <c r="E9" s="59">
        <v>36043</v>
      </c>
      <c r="F9" s="59">
        <v>981629.33299999998</v>
      </c>
      <c r="G9" s="60">
        <f>F9/$F$11</f>
        <v>0.37560992377941832</v>
      </c>
      <c r="H9" s="349"/>
      <c r="I9" s="59">
        <v>81</v>
      </c>
      <c r="J9" s="59">
        <v>1777.33</v>
      </c>
      <c r="K9" s="60">
        <f>J9/$J$11</f>
        <v>0.20814995256889218</v>
      </c>
      <c r="L9" s="349"/>
      <c r="M9" s="59">
        <f>SUM(E9+I9)</f>
        <v>36124</v>
      </c>
      <c r="N9" s="59">
        <f>SUM(F9+J9)</f>
        <v>983406.66299999994</v>
      </c>
      <c r="O9" s="60">
        <f>N9/$N$11</f>
        <v>0.37506457334195531</v>
      </c>
    </row>
    <row r="10" spans="1:18" s="56" customFormat="1" ht="14.4" x14ac:dyDescent="0.3">
      <c r="A10" s="380" t="s">
        <v>68</v>
      </c>
      <c r="B10" s="381" t="s">
        <v>37</v>
      </c>
      <c r="C10" s="381"/>
      <c r="D10" s="349"/>
      <c r="E10" s="390">
        <v>92628</v>
      </c>
      <c r="F10" s="390">
        <v>1631798.2439999999</v>
      </c>
      <c r="G10" s="391">
        <f>F10/$F$11</f>
        <v>0.62439007622058162</v>
      </c>
      <c r="H10" s="349"/>
      <c r="I10" s="390">
        <v>153</v>
      </c>
      <c r="J10" s="390">
        <v>6761.37</v>
      </c>
      <c r="K10" s="60">
        <f>J10/$J$11</f>
        <v>0.79185004743110765</v>
      </c>
      <c r="L10" s="349"/>
      <c r="M10" s="390">
        <f>SUM(E10+I10)</f>
        <v>92781</v>
      </c>
      <c r="N10" s="390">
        <f>SUM(F10+J10)</f>
        <v>1638559.6140000001</v>
      </c>
      <c r="O10" s="60">
        <f>N10/$N$11</f>
        <v>0.6249354266580448</v>
      </c>
      <c r="R10" s="488"/>
    </row>
    <row r="11" spans="1:18" s="63" customFormat="1" ht="13.8" x14ac:dyDescent="0.25">
      <c r="A11" s="555" t="s">
        <v>25</v>
      </c>
      <c r="B11" s="555"/>
      <c r="C11" s="555"/>
      <c r="D11" s="384"/>
      <c r="E11" s="61">
        <f>SUM(E9:E10)</f>
        <v>128671</v>
      </c>
      <c r="F11" s="61">
        <f>SUM(F9:F10)</f>
        <v>2613427.577</v>
      </c>
      <c r="G11" s="62">
        <f>SUM(G9:G10)</f>
        <v>1</v>
      </c>
      <c r="H11" s="384"/>
      <c r="I11" s="61">
        <f>SUM(I9:I10)</f>
        <v>234</v>
      </c>
      <c r="J11" s="61">
        <f>SUM(J9:J10)</f>
        <v>8538.7000000000007</v>
      </c>
      <c r="K11" s="62">
        <f>SUM(K9:K10)</f>
        <v>0.99999999999999978</v>
      </c>
      <c r="L11" s="384"/>
      <c r="M11" s="408">
        <f>SUM(M9:M10)</f>
        <v>128905</v>
      </c>
      <c r="N11" s="408">
        <f>SUM(N9:N10)</f>
        <v>2621966.2769999998</v>
      </c>
      <c r="O11" s="409">
        <f>SUM(O9:O10)</f>
        <v>1</v>
      </c>
    </row>
    <row r="12" spans="1:18" s="56" customFormat="1" ht="3.6" customHeight="1" x14ac:dyDescent="0.25">
      <c r="A12" s="349"/>
      <c r="B12" s="349"/>
      <c r="C12" s="349"/>
      <c r="D12" s="349"/>
      <c r="E12" s="348"/>
      <c r="F12" s="65"/>
      <c r="G12" s="64"/>
      <c r="H12" s="349"/>
      <c r="I12" s="348"/>
      <c r="J12" s="65"/>
      <c r="K12" s="64"/>
      <c r="L12" s="349"/>
      <c r="M12" s="348"/>
      <c r="N12" s="65"/>
      <c r="O12" s="64"/>
    </row>
    <row r="13" spans="1:18" s="56" customFormat="1" ht="13.8" x14ac:dyDescent="0.25">
      <c r="D13" s="349"/>
      <c r="H13" s="349"/>
      <c r="L13" s="349"/>
    </row>
    <row r="14" spans="1:18" s="56" customFormat="1" ht="17.399999999999999" customHeight="1" x14ac:dyDescent="0.25">
      <c r="A14" s="379"/>
      <c r="B14" s="379"/>
      <c r="C14" s="379"/>
      <c r="D14" s="379"/>
      <c r="E14" s="551" t="s">
        <v>77</v>
      </c>
      <c r="F14" s="551"/>
      <c r="G14" s="551"/>
      <c r="H14" s="379"/>
      <c r="I14" s="548" t="s">
        <v>77</v>
      </c>
      <c r="J14" s="548"/>
      <c r="K14" s="549"/>
      <c r="L14" s="379"/>
      <c r="M14" s="553" t="s">
        <v>77</v>
      </c>
      <c r="N14" s="553"/>
      <c r="O14" s="553"/>
    </row>
    <row r="15" spans="1:18" s="56" customFormat="1" ht="41.4" x14ac:dyDescent="0.25">
      <c r="A15" s="372" t="s">
        <v>34</v>
      </c>
      <c r="B15" s="57" t="s">
        <v>20</v>
      </c>
      <c r="C15" s="57"/>
      <c r="D15" s="386"/>
      <c r="E15" s="318" t="s">
        <v>317</v>
      </c>
      <c r="F15" s="318" t="s">
        <v>27</v>
      </c>
      <c r="G15" s="318" t="s">
        <v>35</v>
      </c>
      <c r="H15" s="386"/>
      <c r="I15" s="318" t="s">
        <v>317</v>
      </c>
      <c r="J15" s="318" t="s">
        <v>27</v>
      </c>
      <c r="K15" s="318" t="s">
        <v>35</v>
      </c>
      <c r="L15" s="386"/>
      <c r="M15" s="318" t="s">
        <v>317</v>
      </c>
      <c r="N15" s="318" t="s">
        <v>27</v>
      </c>
      <c r="O15" s="318" t="s">
        <v>35</v>
      </c>
    </row>
    <row r="16" spans="1:18" s="56" customFormat="1" ht="14.4" x14ac:dyDescent="0.3">
      <c r="A16" s="74" t="s">
        <v>13</v>
      </c>
      <c r="B16" s="58" t="s">
        <v>36</v>
      </c>
      <c r="C16" s="58"/>
      <c r="D16" s="349"/>
      <c r="E16" s="59">
        <v>31604</v>
      </c>
      <c r="F16" s="59">
        <v>283975.44400000002</v>
      </c>
      <c r="G16" s="60">
        <f>F16/F18</f>
        <v>0.27887252466785295</v>
      </c>
      <c r="H16" s="349"/>
      <c r="I16" s="59">
        <v>73</v>
      </c>
      <c r="J16" s="59">
        <v>664.33</v>
      </c>
      <c r="K16" s="60">
        <f>J16/$J$18</f>
        <v>0.33418178708505836</v>
      </c>
      <c r="L16" s="349"/>
      <c r="M16" s="59">
        <f>SUM(E16+I16)</f>
        <v>31677</v>
      </c>
      <c r="N16" s="59">
        <f>SUM(F16+J16)</f>
        <v>284639.77400000003</v>
      </c>
      <c r="O16" s="60">
        <f>N16/$N$18</f>
        <v>0.27898028945843251</v>
      </c>
      <c r="R16" s="488"/>
    </row>
    <row r="17" spans="1:15" s="56" customFormat="1" ht="14.4" x14ac:dyDescent="0.3">
      <c r="A17" s="74" t="s">
        <v>68</v>
      </c>
      <c r="B17" s="58" t="s">
        <v>37</v>
      </c>
      <c r="C17" s="58"/>
      <c r="D17" s="349"/>
      <c r="E17" s="59">
        <v>89990</v>
      </c>
      <c r="F17" s="59">
        <v>734322.95</v>
      </c>
      <c r="G17" s="60">
        <f>F17/F18</f>
        <v>0.72112747533214705</v>
      </c>
      <c r="H17" s="349"/>
      <c r="I17" s="59">
        <v>144</v>
      </c>
      <c r="J17" s="59">
        <v>1323.6</v>
      </c>
      <c r="K17" s="60">
        <f>J17/$J$18</f>
        <v>0.6658182129149417</v>
      </c>
      <c r="L17" s="349"/>
      <c r="M17" s="59">
        <f>SUM(E17+I17)</f>
        <v>90134</v>
      </c>
      <c r="N17" s="59">
        <f>SUM(F17+J17)</f>
        <v>735646.54999999993</v>
      </c>
      <c r="O17" s="60">
        <f>N17/$N$18</f>
        <v>0.72101971054156744</v>
      </c>
    </row>
    <row r="18" spans="1:15" s="63" customFormat="1" ht="13.8" x14ac:dyDescent="0.25">
      <c r="A18" s="555" t="s">
        <v>25</v>
      </c>
      <c r="B18" s="555"/>
      <c r="C18" s="555"/>
      <c r="D18" s="384"/>
      <c r="E18" s="61">
        <f>SUM(E16:E17)</f>
        <v>121594</v>
      </c>
      <c r="F18" s="61">
        <f>SUM(F16:F17)</f>
        <v>1018298.394</v>
      </c>
      <c r="G18" s="62">
        <f>SUM(G16:G17)</f>
        <v>1</v>
      </c>
      <c r="H18" s="384"/>
      <c r="I18" s="61">
        <f>SUM(I16:I17)</f>
        <v>217</v>
      </c>
      <c r="J18" s="61">
        <f>SUM(J16:J17)</f>
        <v>1987.9299999999998</v>
      </c>
      <c r="K18" s="62">
        <f>SUM(K16:K17)</f>
        <v>1</v>
      </c>
      <c r="L18" s="384"/>
      <c r="M18" s="408">
        <f>SUM(M16:M17)</f>
        <v>121811</v>
      </c>
      <c r="N18" s="408">
        <f>SUM(N16:N17)</f>
        <v>1020286.324</v>
      </c>
      <c r="O18" s="409">
        <f>SUM(O16:O17)</f>
        <v>1</v>
      </c>
    </row>
    <row r="19" spans="1:15" s="56" customFormat="1" ht="3.6" customHeight="1" x14ac:dyDescent="0.25">
      <c r="A19" s="349"/>
      <c r="B19" s="349"/>
      <c r="C19" s="349"/>
      <c r="D19" s="349"/>
      <c r="E19" s="348"/>
      <c r="F19" s="65"/>
      <c r="G19" s="64"/>
      <c r="H19" s="349"/>
      <c r="I19" s="348"/>
      <c r="J19" s="65"/>
      <c r="K19" s="64"/>
      <c r="L19" s="349"/>
      <c r="M19" s="348"/>
      <c r="N19" s="65"/>
      <c r="O19" s="64"/>
    </row>
    <row r="20" spans="1:15" s="385" customFormat="1" ht="13.8" customHeight="1" x14ac:dyDescent="0.25">
      <c r="A20" s="349"/>
      <c r="B20" s="349"/>
      <c r="C20" s="349"/>
      <c r="D20" s="349"/>
      <c r="E20" s="394"/>
      <c r="F20" s="394"/>
      <c r="G20" s="349"/>
      <c r="H20" s="349"/>
      <c r="I20" s="394"/>
      <c r="J20" s="394"/>
      <c r="K20" s="349"/>
      <c r="L20" s="349"/>
      <c r="M20" s="394"/>
      <c r="N20" s="394"/>
      <c r="O20" s="349"/>
    </row>
    <row r="21" spans="1:15" ht="33" customHeight="1" x14ac:dyDescent="0.25">
      <c r="A21" s="552" t="s">
        <v>306</v>
      </c>
      <c r="B21" s="552"/>
      <c r="C21" s="552"/>
      <c r="D21" s="552"/>
      <c r="E21" s="552"/>
      <c r="F21" s="552"/>
      <c r="G21" s="552"/>
      <c r="H21" s="552"/>
      <c r="I21" s="552"/>
      <c r="J21" s="552"/>
      <c r="K21" s="552"/>
      <c r="L21" s="552"/>
      <c r="M21" s="552"/>
      <c r="N21" s="552"/>
      <c r="O21" s="552"/>
    </row>
  </sheetData>
  <mergeCells count="20">
    <mergeCell ref="A1:G1"/>
    <mergeCell ref="E5:G5"/>
    <mergeCell ref="E6:G6"/>
    <mergeCell ref="I5:K5"/>
    <mergeCell ref="I6:K6"/>
    <mergeCell ref="A2:G2"/>
    <mergeCell ref="A3:G3"/>
    <mergeCell ref="H1:I1"/>
    <mergeCell ref="I14:K14"/>
    <mergeCell ref="I2:K2"/>
    <mergeCell ref="I3:K3"/>
    <mergeCell ref="E14:G14"/>
    <mergeCell ref="A21:O21"/>
    <mergeCell ref="M14:O14"/>
    <mergeCell ref="M2:O2"/>
    <mergeCell ref="M3:O3"/>
    <mergeCell ref="M5:O5"/>
    <mergeCell ref="M6:O6"/>
    <mergeCell ref="A11:C11"/>
    <mergeCell ref="A18:C18"/>
  </mergeCell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D8D4"/>
    <pageSetUpPr fitToPage="1"/>
  </sheetPr>
  <dimension ref="A1:AK84"/>
  <sheetViews>
    <sheetView showGridLines="0" topLeftCell="A2" zoomScale="75" zoomScaleNormal="75" workbookViewId="0">
      <pane ySplit="5" topLeftCell="A7" activePane="bottomLeft" state="frozen"/>
      <selection activeCell="A2" sqref="A2"/>
      <selection pane="bottomLeft" activeCell="C2" sqref="C2:AB2"/>
    </sheetView>
  </sheetViews>
  <sheetFormatPr defaultColWidth="10.33203125" defaultRowHeight="17.399999999999999" x14ac:dyDescent="0.3"/>
  <cols>
    <col min="1" max="1" width="1.33203125" style="155" customWidth="1"/>
    <col min="2" max="2" width="4.21875" style="200" hidden="1" customWidth="1"/>
    <col min="3" max="3" width="17.44140625" style="46" bestFit="1" customWidth="1"/>
    <col min="4" max="4" width="0.88671875" style="96" customWidth="1"/>
    <col min="5" max="5" width="11.77734375" style="67" hidden="1" customWidth="1"/>
    <col min="6" max="6" width="12.6640625" style="67" hidden="1" customWidth="1"/>
    <col min="7" max="7" width="0.88671875" style="96" hidden="1" customWidth="1"/>
    <col min="8" max="8" width="11.21875" style="67" hidden="1" customWidth="1"/>
    <col min="9" max="9" width="12.88671875" style="67" hidden="1" customWidth="1"/>
    <col min="10" max="10" width="12.21875" style="67" hidden="1" customWidth="1"/>
    <col min="11" max="11" width="14.44140625" style="67" hidden="1" customWidth="1"/>
    <col min="12" max="12" width="12.33203125" style="67" hidden="1" customWidth="1"/>
    <col min="13" max="13" width="15.109375" style="67" hidden="1" customWidth="1"/>
    <col min="14" max="14" width="14.109375" style="67" hidden="1" customWidth="1"/>
    <col min="15" max="15" width="15.6640625" style="67" hidden="1" customWidth="1"/>
    <col min="16" max="16" width="0.88671875" style="96" hidden="1" customWidth="1"/>
    <col min="17" max="17" width="11.109375" style="67" hidden="1" customWidth="1"/>
    <col min="18" max="18" width="13.5546875" style="67" hidden="1" customWidth="1"/>
    <col min="19" max="19" width="0.88671875" style="96" hidden="1" customWidth="1"/>
    <col min="20" max="20" width="11.109375" style="67" hidden="1" customWidth="1"/>
    <col min="21" max="21" width="13.5546875" style="67" hidden="1" customWidth="1"/>
    <col min="22" max="22" width="0.88671875" style="96" customWidth="1"/>
    <col min="23" max="23" width="11.33203125" style="67" customWidth="1"/>
    <col min="24" max="24" width="15" style="67" customWidth="1"/>
    <col min="25" max="25" width="0.6640625" style="155" customWidth="1"/>
    <col min="26" max="26" width="10.33203125" style="155"/>
    <col min="27" max="27" width="1.5546875" style="155" customWidth="1"/>
    <col min="28" max="28" width="12.44140625" style="155" customWidth="1"/>
    <col min="29" max="29" width="14.77734375" style="155" bestFit="1" customWidth="1"/>
    <col min="30" max="30" width="1.44140625" style="155" customWidth="1"/>
    <col min="31" max="31" width="13.44140625" style="155" customWidth="1"/>
    <col min="32" max="32" width="11.21875" style="155" bestFit="1" customWidth="1"/>
    <col min="33" max="33" width="5.33203125" style="155" customWidth="1"/>
    <col min="34" max="36" width="10.33203125" style="155"/>
    <col min="37" max="37" width="10.88671875" style="155" bestFit="1" customWidth="1"/>
    <col min="38" max="16384" width="10.33203125" style="155"/>
  </cols>
  <sheetData>
    <row r="1" spans="1:35" ht="19.2" hidden="1" customHeight="1" x14ac:dyDescent="0.3">
      <c r="A1" s="341">
        <f>'Annual Capacity'!A2:P2</f>
        <v>0</v>
      </c>
      <c r="B1" s="341"/>
      <c r="C1" s="400" t="s">
        <v>340</v>
      </c>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341"/>
      <c r="AE1" s="343"/>
      <c r="AF1" s="343"/>
    </row>
    <row r="2" spans="1:35" s="1" customFormat="1" ht="26.4" customHeight="1" x14ac:dyDescent="0.3">
      <c r="A2" s="435"/>
      <c r="B2" s="397"/>
      <c r="C2" s="493" t="s">
        <v>376</v>
      </c>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67">
        <f>'Annual Capacity'!P2</f>
        <v>44012</v>
      </c>
      <c r="AD2" s="468"/>
      <c r="AF2" s="343"/>
      <c r="AI2" s="268"/>
    </row>
    <row r="3" spans="1:35" ht="27" customHeight="1" x14ac:dyDescent="0.3">
      <c r="B3" s="434"/>
      <c r="C3" s="566" t="s">
        <v>375</v>
      </c>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373"/>
      <c r="AD3" s="373"/>
      <c r="AE3" s="373"/>
      <c r="AF3" s="373"/>
    </row>
    <row r="4" spans="1:35" s="200" customFormat="1" ht="32.4" customHeight="1" x14ac:dyDescent="0.3">
      <c r="C4" s="293"/>
      <c r="D4" s="22"/>
      <c r="E4" s="584" t="s">
        <v>4</v>
      </c>
      <c r="F4" s="586"/>
      <c r="G4" s="22"/>
      <c r="H4" s="344"/>
      <c r="I4" s="345"/>
      <c r="J4" s="346"/>
      <c r="K4" s="347"/>
      <c r="L4" s="346"/>
      <c r="M4" s="347"/>
      <c r="N4" s="302"/>
      <c r="O4" s="303"/>
      <c r="P4" s="22"/>
      <c r="Q4" s="583" t="s">
        <v>30</v>
      </c>
      <c r="R4" s="584"/>
      <c r="S4" s="22"/>
      <c r="T4" s="583" t="s">
        <v>315</v>
      </c>
      <c r="U4" s="584"/>
      <c r="V4" s="22"/>
      <c r="W4" s="67"/>
      <c r="X4" s="319"/>
      <c r="Z4" s="149"/>
      <c r="AA4" s="4"/>
      <c r="AB4" s="574" t="s">
        <v>355</v>
      </c>
      <c r="AC4" s="574"/>
      <c r="AD4" s="248"/>
      <c r="AE4" s="326"/>
      <c r="AF4" s="326"/>
    </row>
    <row r="5" spans="1:35" s="157" customFormat="1" ht="51.6" customHeight="1" x14ac:dyDescent="0.25">
      <c r="A5" s="201"/>
      <c r="B5" s="201"/>
      <c r="C5" s="342"/>
      <c r="D5" s="22"/>
      <c r="E5" s="585"/>
      <c r="F5" s="502"/>
      <c r="G5" s="22"/>
      <c r="H5" s="499" t="s">
        <v>78</v>
      </c>
      <c r="I5" s="573"/>
      <c r="J5" s="505" t="s">
        <v>79</v>
      </c>
      <c r="K5" s="572"/>
      <c r="L5" s="505" t="s">
        <v>80</v>
      </c>
      <c r="M5" s="572"/>
      <c r="N5" s="587" t="s">
        <v>381</v>
      </c>
      <c r="O5" s="588"/>
      <c r="P5" s="22"/>
      <c r="Q5" s="501"/>
      <c r="R5" s="585"/>
      <c r="S5" s="22"/>
      <c r="T5" s="501"/>
      <c r="U5" s="585"/>
      <c r="V5" s="22"/>
      <c r="W5" s="568" t="str">
        <f>'Annual Capacity'!V4</f>
        <v>Total of All Projects               as of 06/30/2020 (kW)</v>
      </c>
      <c r="X5" s="569"/>
      <c r="AA5" s="46"/>
      <c r="AB5" s="570" t="str">
        <f>'Annual Capacity'!Y3</f>
        <v>Previously Reported through 05/31/2020</v>
      </c>
      <c r="AC5" s="570"/>
      <c r="AD5" s="249"/>
      <c r="AE5" s="571" t="str">
        <f>'Annual Capacity'!AB3</f>
        <v>Difference between 05/31/2020 and 06/30/2020</v>
      </c>
      <c r="AF5" s="571"/>
    </row>
    <row r="6" spans="1:35" s="158" customFormat="1" ht="41.4" x14ac:dyDescent="0.3">
      <c r="B6" s="202"/>
      <c r="C6" s="477" t="s">
        <v>42</v>
      </c>
      <c r="D6" s="80"/>
      <c r="E6" s="148" t="s">
        <v>8</v>
      </c>
      <c r="F6" s="148" t="s">
        <v>10</v>
      </c>
      <c r="G6" s="80"/>
      <c r="H6" s="81" t="s">
        <v>8</v>
      </c>
      <c r="I6" s="81" t="s">
        <v>10</v>
      </c>
      <c r="J6" s="82" t="s">
        <v>8</v>
      </c>
      <c r="K6" s="82" t="s">
        <v>10</v>
      </c>
      <c r="L6" s="81" t="s">
        <v>8</v>
      </c>
      <c r="M6" s="81" t="s">
        <v>10</v>
      </c>
      <c r="N6" s="148" t="s">
        <v>8</v>
      </c>
      <c r="O6" s="148" t="s">
        <v>10</v>
      </c>
      <c r="P6" s="80"/>
      <c r="Q6" s="148" t="s">
        <v>8</v>
      </c>
      <c r="R6" s="148" t="s">
        <v>10</v>
      </c>
      <c r="S6" s="439"/>
      <c r="T6" s="492" t="s">
        <v>8</v>
      </c>
      <c r="U6" s="492" t="s">
        <v>10</v>
      </c>
      <c r="V6" s="439"/>
      <c r="W6" s="472" t="s">
        <v>7</v>
      </c>
      <c r="X6" s="472" t="s">
        <v>11</v>
      </c>
      <c r="Z6" s="478" t="s">
        <v>66</v>
      </c>
      <c r="AA6" s="46"/>
      <c r="AB6" s="72" t="s">
        <v>32</v>
      </c>
      <c r="AC6" s="73" t="s">
        <v>65</v>
      </c>
      <c r="AD6" s="176"/>
      <c r="AE6" s="72" t="s">
        <v>32</v>
      </c>
      <c r="AF6" s="73" t="s">
        <v>65</v>
      </c>
    </row>
    <row r="7" spans="1:35" s="158" customFormat="1" x14ac:dyDescent="0.3">
      <c r="B7" s="202">
        <v>1</v>
      </c>
      <c r="C7" s="475" t="s">
        <v>43</v>
      </c>
      <c r="D7" s="165"/>
      <c r="E7" s="235">
        <v>1149</v>
      </c>
      <c r="F7" s="235">
        <v>11319.507</v>
      </c>
      <c r="G7" s="168"/>
      <c r="H7" s="238">
        <v>101</v>
      </c>
      <c r="I7" s="235">
        <v>3538.3820000000001</v>
      </c>
      <c r="J7" s="238">
        <v>47</v>
      </c>
      <c r="K7" s="235">
        <v>16229.727000000001</v>
      </c>
      <c r="L7" s="238">
        <v>3</v>
      </c>
      <c r="M7" s="235">
        <v>9960.57</v>
      </c>
      <c r="N7" s="162">
        <f>SUM(H7+J7+L7)</f>
        <v>151</v>
      </c>
      <c r="O7" s="162">
        <f>SUM(I7+K7+M7)</f>
        <v>29728.679</v>
      </c>
      <c r="P7" s="165"/>
      <c r="Q7" s="238">
        <v>4</v>
      </c>
      <c r="R7" s="235">
        <v>31844.63</v>
      </c>
      <c r="S7" s="165"/>
      <c r="T7" s="238">
        <v>0</v>
      </c>
      <c r="U7" s="235">
        <v>0</v>
      </c>
      <c r="V7" s="165"/>
      <c r="W7" s="473">
        <f>SUM(E7+N7+Q7+T7)</f>
        <v>1304</v>
      </c>
      <c r="X7" s="473">
        <f>SUM(F7+O7+R7+U7)</f>
        <v>72892.816000000006</v>
      </c>
      <c r="Z7" s="60">
        <f>X7/$X$29</f>
        <v>2.1867661317200953E-2</v>
      </c>
      <c r="AA7" s="46"/>
      <c r="AB7" s="451">
        <v>1300</v>
      </c>
      <c r="AC7" s="451">
        <v>72858.286000000007</v>
      </c>
      <c r="AD7" s="177"/>
      <c r="AE7" s="174">
        <f>SUM(W7-AB7)</f>
        <v>4</v>
      </c>
      <c r="AF7" s="174">
        <f>SUM(X7-AC7)</f>
        <v>34.529999999998836</v>
      </c>
    </row>
    <row r="8" spans="1:35" s="158" customFormat="1" x14ac:dyDescent="0.3">
      <c r="B8" s="202">
        <v>2</v>
      </c>
      <c r="C8" s="475" t="s">
        <v>44</v>
      </c>
      <c r="D8" s="165"/>
      <c r="E8" s="235">
        <v>1103</v>
      </c>
      <c r="F8" s="235">
        <v>10448.886</v>
      </c>
      <c r="G8" s="168"/>
      <c r="H8" s="238">
        <v>86</v>
      </c>
      <c r="I8" s="235">
        <v>2151.2710000000002</v>
      </c>
      <c r="J8" s="238">
        <v>36</v>
      </c>
      <c r="K8" s="235">
        <v>14042.636</v>
      </c>
      <c r="L8" s="238">
        <v>5</v>
      </c>
      <c r="M8" s="235">
        <v>30565.85</v>
      </c>
      <c r="N8" s="162">
        <f t="shared" ref="N8:N27" si="0">SUM(H8+J8+L8)</f>
        <v>127</v>
      </c>
      <c r="O8" s="162">
        <f t="shared" ref="O8:O27" si="1">SUM(I8+K8+M8)</f>
        <v>46759.756999999998</v>
      </c>
      <c r="P8" s="165"/>
      <c r="Q8" s="238">
        <v>8</v>
      </c>
      <c r="R8" s="235">
        <v>53167.504000000001</v>
      </c>
      <c r="S8" s="165"/>
      <c r="T8" s="238">
        <v>0</v>
      </c>
      <c r="U8" s="235">
        <v>0</v>
      </c>
      <c r="V8" s="165"/>
      <c r="W8" s="473">
        <f t="shared" ref="W8:W27" si="2">SUM(E8+N8+Q8+T8)</f>
        <v>1238</v>
      </c>
      <c r="X8" s="473">
        <f t="shared" ref="X8:X27" si="3">SUM(F8+O8+R8+U8)</f>
        <v>110376.147</v>
      </c>
      <c r="Z8" s="60">
        <f t="shared" ref="Z8:Z27" si="4">X8/$X$29</f>
        <v>3.3112566265701492E-2</v>
      </c>
      <c r="AA8" s="46"/>
      <c r="AB8" s="451">
        <v>1235</v>
      </c>
      <c r="AC8" s="451">
        <v>110355.59699999999</v>
      </c>
      <c r="AD8" s="177"/>
      <c r="AE8" s="174">
        <f t="shared" ref="AE8:AE27" si="5">SUM(W8-AB8)</f>
        <v>3</v>
      </c>
      <c r="AF8" s="174">
        <f t="shared" ref="AF8:AF27" si="6">SUM(X8-AC8)</f>
        <v>20.55000000000291</v>
      </c>
    </row>
    <row r="9" spans="1:35" s="159" customFormat="1" ht="18" x14ac:dyDescent="0.3">
      <c r="B9" s="202">
        <v>3</v>
      </c>
      <c r="C9" s="475" t="s">
        <v>45</v>
      </c>
      <c r="D9" s="166"/>
      <c r="E9" s="235">
        <v>3176</v>
      </c>
      <c r="F9" s="235">
        <v>26040.580999999998</v>
      </c>
      <c r="G9" s="236"/>
      <c r="H9" s="238">
        <v>154</v>
      </c>
      <c r="I9" s="235">
        <v>6177.6959999999999</v>
      </c>
      <c r="J9" s="238">
        <v>134</v>
      </c>
      <c r="K9" s="235">
        <v>43386.28</v>
      </c>
      <c r="L9" s="238">
        <v>13</v>
      </c>
      <c r="M9" s="235">
        <v>36302.54</v>
      </c>
      <c r="N9" s="162">
        <f t="shared" si="0"/>
        <v>301</v>
      </c>
      <c r="O9" s="162">
        <f t="shared" si="1"/>
        <v>85866.516000000003</v>
      </c>
      <c r="P9" s="165"/>
      <c r="Q9" s="238">
        <v>1</v>
      </c>
      <c r="R9" s="235">
        <v>2936.64</v>
      </c>
      <c r="S9" s="165"/>
      <c r="T9" s="238">
        <v>0</v>
      </c>
      <c r="U9" s="235">
        <v>0</v>
      </c>
      <c r="V9" s="165"/>
      <c r="W9" s="473">
        <f t="shared" si="2"/>
        <v>3478</v>
      </c>
      <c r="X9" s="473">
        <f t="shared" si="3"/>
        <v>114843.73700000001</v>
      </c>
      <c r="Z9" s="60">
        <f t="shared" si="4"/>
        <v>3.4452832020067652E-2</v>
      </c>
      <c r="AA9" s="46"/>
      <c r="AB9" s="451">
        <v>3470</v>
      </c>
      <c r="AC9" s="451">
        <v>114771.93700000001</v>
      </c>
      <c r="AD9" s="177"/>
      <c r="AE9" s="174">
        <f t="shared" si="5"/>
        <v>8</v>
      </c>
      <c r="AF9" s="174">
        <f t="shared" si="6"/>
        <v>71.80000000000291</v>
      </c>
    </row>
    <row r="10" spans="1:35" s="159" customFormat="1" ht="18" x14ac:dyDescent="0.3">
      <c r="B10" s="202">
        <v>4</v>
      </c>
      <c r="C10" s="475" t="s">
        <v>46</v>
      </c>
      <c r="D10" s="166"/>
      <c r="E10" s="235">
        <v>1649</v>
      </c>
      <c r="F10" s="235">
        <v>17286.091</v>
      </c>
      <c r="G10" s="236"/>
      <c r="H10" s="238">
        <v>138</v>
      </c>
      <c r="I10" s="235">
        <v>3000.6709999999998</v>
      </c>
      <c r="J10" s="238">
        <v>25</v>
      </c>
      <c r="K10" s="235">
        <v>7999.69</v>
      </c>
      <c r="L10" s="238">
        <v>4</v>
      </c>
      <c r="M10" s="235">
        <v>6248.43</v>
      </c>
      <c r="N10" s="162">
        <f t="shared" si="0"/>
        <v>167</v>
      </c>
      <c r="O10" s="162">
        <f t="shared" si="1"/>
        <v>17248.790999999997</v>
      </c>
      <c r="P10" s="165"/>
      <c r="Q10" s="238">
        <v>12</v>
      </c>
      <c r="R10" s="235">
        <v>72299.074999999997</v>
      </c>
      <c r="S10" s="165"/>
      <c r="T10" s="238">
        <v>0</v>
      </c>
      <c r="U10" s="235">
        <v>0</v>
      </c>
      <c r="V10" s="165"/>
      <c r="W10" s="473">
        <f t="shared" si="2"/>
        <v>1828</v>
      </c>
      <c r="X10" s="473">
        <f t="shared" si="3"/>
        <v>106833.95699999999</v>
      </c>
      <c r="Z10" s="60">
        <f t="shared" si="4"/>
        <v>3.2049918181956502E-2</v>
      </c>
      <c r="AA10" s="46"/>
      <c r="AB10" s="451">
        <v>1822</v>
      </c>
      <c r="AC10" s="451">
        <v>106769.54699999999</v>
      </c>
      <c r="AD10" s="177"/>
      <c r="AE10" s="174">
        <f t="shared" si="5"/>
        <v>6</v>
      </c>
      <c r="AF10" s="174">
        <f t="shared" si="6"/>
        <v>64.410000000003492</v>
      </c>
    </row>
    <row r="11" spans="1:35" s="158" customFormat="1" x14ac:dyDescent="0.3">
      <c r="B11" s="202">
        <v>5</v>
      </c>
      <c r="C11" s="475" t="s">
        <v>47</v>
      </c>
      <c r="D11" s="165"/>
      <c r="E11" s="235">
        <v>3956</v>
      </c>
      <c r="F11" s="235">
        <v>33613.249000000003</v>
      </c>
      <c r="G11" s="168"/>
      <c r="H11" s="238">
        <v>180</v>
      </c>
      <c r="I11" s="235">
        <v>6467.174</v>
      </c>
      <c r="J11" s="238">
        <v>152</v>
      </c>
      <c r="K11" s="235">
        <v>46225.972000000002</v>
      </c>
      <c r="L11" s="238">
        <v>24</v>
      </c>
      <c r="M11" s="235">
        <v>50659.000999999997</v>
      </c>
      <c r="N11" s="162">
        <f t="shared" si="0"/>
        <v>356</v>
      </c>
      <c r="O11" s="162">
        <f t="shared" si="1"/>
        <v>103352.147</v>
      </c>
      <c r="P11" s="165"/>
      <c r="Q11" s="238">
        <v>3</v>
      </c>
      <c r="R11" s="235">
        <v>5755.86</v>
      </c>
      <c r="S11" s="165"/>
      <c r="T11" s="238">
        <v>0</v>
      </c>
      <c r="U11" s="235">
        <v>0</v>
      </c>
      <c r="V11" s="165"/>
      <c r="W11" s="473">
        <f t="shared" si="2"/>
        <v>4315</v>
      </c>
      <c r="X11" s="473">
        <f t="shared" si="3"/>
        <v>142721.25599999999</v>
      </c>
      <c r="Z11" s="60">
        <f t="shared" si="4"/>
        <v>4.2816017547923156E-2</v>
      </c>
      <c r="AA11" s="46"/>
      <c r="AB11" s="451">
        <v>4306</v>
      </c>
      <c r="AC11" s="451">
        <v>142636.71599999999</v>
      </c>
      <c r="AD11" s="177"/>
      <c r="AE11" s="174">
        <f t="shared" si="5"/>
        <v>9</v>
      </c>
      <c r="AF11" s="174">
        <f t="shared" si="6"/>
        <v>84.540000000008149</v>
      </c>
    </row>
    <row r="12" spans="1:35" s="158" customFormat="1" x14ac:dyDescent="0.3">
      <c r="B12" s="202">
        <v>6</v>
      </c>
      <c r="C12" s="475" t="s">
        <v>49</v>
      </c>
      <c r="D12" s="165"/>
      <c r="E12" s="235">
        <v>3148</v>
      </c>
      <c r="F12" s="235">
        <v>23259.651999999998</v>
      </c>
      <c r="G12" s="168"/>
      <c r="H12" s="238">
        <v>138</v>
      </c>
      <c r="I12" s="235">
        <v>3994.0039999999999</v>
      </c>
      <c r="J12" s="238">
        <v>109</v>
      </c>
      <c r="K12" s="235">
        <v>32812.480000000003</v>
      </c>
      <c r="L12" s="238">
        <v>6</v>
      </c>
      <c r="M12" s="235">
        <v>9229.1139999999996</v>
      </c>
      <c r="N12" s="162">
        <f t="shared" si="0"/>
        <v>253</v>
      </c>
      <c r="O12" s="162">
        <f t="shared" si="1"/>
        <v>46035.598000000005</v>
      </c>
      <c r="P12" s="165"/>
      <c r="Q12" s="238">
        <v>5</v>
      </c>
      <c r="R12" s="235">
        <v>3514.01</v>
      </c>
      <c r="S12" s="165"/>
      <c r="T12" s="238">
        <v>0</v>
      </c>
      <c r="U12" s="235">
        <v>0</v>
      </c>
      <c r="V12" s="165"/>
      <c r="W12" s="473">
        <f t="shared" si="2"/>
        <v>3406</v>
      </c>
      <c r="X12" s="473">
        <f t="shared" si="3"/>
        <v>72809.259999999995</v>
      </c>
      <c r="Z12" s="60">
        <f t="shared" si="4"/>
        <v>2.1842594727524676E-2</v>
      </c>
      <c r="AA12" s="46"/>
      <c r="AB12" s="451">
        <v>3392</v>
      </c>
      <c r="AC12" s="451">
        <v>72597.84</v>
      </c>
      <c r="AD12" s="177"/>
      <c r="AE12" s="174">
        <f t="shared" si="5"/>
        <v>14</v>
      </c>
      <c r="AF12" s="174">
        <f t="shared" si="6"/>
        <v>211.41999999999825</v>
      </c>
    </row>
    <row r="13" spans="1:35" s="158" customFormat="1" x14ac:dyDescent="0.3">
      <c r="B13" s="202">
        <v>7</v>
      </c>
      <c r="C13" s="475" t="s">
        <v>50</v>
      </c>
      <c r="D13" s="165"/>
      <c r="E13" s="235">
        <v>5585</v>
      </c>
      <c r="F13" s="235">
        <v>40263.631000000001</v>
      </c>
      <c r="G13" s="168"/>
      <c r="H13" s="238">
        <v>293</v>
      </c>
      <c r="I13" s="235">
        <v>11921.800999999999</v>
      </c>
      <c r="J13" s="238">
        <v>216</v>
      </c>
      <c r="K13" s="235">
        <v>62999.671000000002</v>
      </c>
      <c r="L13" s="238">
        <v>10</v>
      </c>
      <c r="M13" s="235">
        <v>18289.14</v>
      </c>
      <c r="N13" s="162">
        <f t="shared" si="0"/>
        <v>519</v>
      </c>
      <c r="O13" s="162">
        <f t="shared" si="1"/>
        <v>93210.612000000008</v>
      </c>
      <c r="P13" s="165"/>
      <c r="Q13" s="238">
        <v>2</v>
      </c>
      <c r="R13" s="235">
        <v>2688.92</v>
      </c>
      <c r="S13" s="165"/>
      <c r="T13" s="238">
        <v>0</v>
      </c>
      <c r="U13" s="235">
        <v>0</v>
      </c>
      <c r="V13" s="165"/>
      <c r="W13" s="473">
        <f t="shared" si="2"/>
        <v>6106</v>
      </c>
      <c r="X13" s="473">
        <f t="shared" si="3"/>
        <v>136163.16300000003</v>
      </c>
      <c r="Z13" s="60">
        <f t="shared" si="4"/>
        <v>4.0848606155685196E-2</v>
      </c>
      <c r="AA13" s="46"/>
      <c r="AB13" s="451">
        <v>6074</v>
      </c>
      <c r="AC13" s="451">
        <v>135925.14300000001</v>
      </c>
      <c r="AD13" s="177"/>
      <c r="AE13" s="174">
        <f t="shared" si="5"/>
        <v>32</v>
      </c>
      <c r="AF13" s="174">
        <f t="shared" si="6"/>
        <v>238.02000000001863</v>
      </c>
    </row>
    <row r="14" spans="1:35" s="158" customFormat="1" x14ac:dyDescent="0.3">
      <c r="B14" s="202">
        <v>8</v>
      </c>
      <c r="C14" s="475" t="s">
        <v>51</v>
      </c>
      <c r="D14" s="165"/>
      <c r="E14" s="235">
        <v>1480</v>
      </c>
      <c r="F14" s="235">
        <v>9357.7710000000006</v>
      </c>
      <c r="G14" s="168"/>
      <c r="H14" s="238">
        <v>108</v>
      </c>
      <c r="I14" s="235">
        <v>4729.7190000000001</v>
      </c>
      <c r="J14" s="238">
        <v>147</v>
      </c>
      <c r="K14" s="235">
        <v>50969.023999999998</v>
      </c>
      <c r="L14" s="238">
        <v>15</v>
      </c>
      <c r="M14" s="235">
        <v>24036.562000000002</v>
      </c>
      <c r="N14" s="162">
        <f t="shared" si="0"/>
        <v>270</v>
      </c>
      <c r="O14" s="162">
        <f t="shared" si="1"/>
        <v>79735.304999999993</v>
      </c>
      <c r="P14" s="165"/>
      <c r="Q14" s="238">
        <v>7</v>
      </c>
      <c r="R14" s="235">
        <v>9077.125</v>
      </c>
      <c r="S14" s="165"/>
      <c r="T14" s="238">
        <v>0</v>
      </c>
      <c r="U14" s="235">
        <v>0</v>
      </c>
      <c r="V14" s="165"/>
      <c r="W14" s="473">
        <f t="shared" si="2"/>
        <v>1757</v>
      </c>
      <c r="X14" s="473">
        <f t="shared" si="3"/>
        <v>98170.201000000001</v>
      </c>
      <c r="Z14" s="60">
        <f t="shared" si="4"/>
        <v>2.9450813190006846E-2</v>
      </c>
      <c r="AA14" s="46"/>
      <c r="AB14" s="451">
        <v>1749</v>
      </c>
      <c r="AC14" s="451">
        <v>97117.890999999989</v>
      </c>
      <c r="AD14" s="177"/>
      <c r="AE14" s="174">
        <f t="shared" si="5"/>
        <v>8</v>
      </c>
      <c r="AF14" s="174">
        <f t="shared" si="6"/>
        <v>1052.3100000000122</v>
      </c>
    </row>
    <row r="15" spans="1:35" s="160" customFormat="1" x14ac:dyDescent="0.3">
      <c r="B15" s="202">
        <v>9</v>
      </c>
      <c r="C15" s="475" t="s">
        <v>52</v>
      </c>
      <c r="D15" s="167"/>
      <c r="E15" s="235">
        <v>3943</v>
      </c>
      <c r="F15" s="235">
        <v>26477.846000000001</v>
      </c>
      <c r="G15" s="237"/>
      <c r="H15" s="238">
        <v>161</v>
      </c>
      <c r="I15" s="235">
        <v>5515.8919999999998</v>
      </c>
      <c r="J15" s="238">
        <v>97</v>
      </c>
      <c r="K15" s="235">
        <v>30804.335999999999</v>
      </c>
      <c r="L15" s="238">
        <v>9</v>
      </c>
      <c r="M15" s="235">
        <v>18279.989000000001</v>
      </c>
      <c r="N15" s="162">
        <f t="shared" si="0"/>
        <v>267</v>
      </c>
      <c r="O15" s="162">
        <f t="shared" si="1"/>
        <v>54600.217000000004</v>
      </c>
      <c r="P15" s="167"/>
      <c r="Q15" s="238">
        <v>15</v>
      </c>
      <c r="R15" s="235">
        <v>12831.09</v>
      </c>
      <c r="S15" s="167"/>
      <c r="T15" s="238">
        <v>0</v>
      </c>
      <c r="U15" s="235">
        <v>0</v>
      </c>
      <c r="V15" s="167"/>
      <c r="W15" s="473">
        <f t="shared" si="2"/>
        <v>4225</v>
      </c>
      <c r="X15" s="473">
        <f t="shared" si="3"/>
        <v>93909.153000000006</v>
      </c>
      <c r="Z15" s="60">
        <f t="shared" si="4"/>
        <v>2.8172509515741656E-2</v>
      </c>
      <c r="AA15" s="46"/>
      <c r="AB15" s="451">
        <v>4204</v>
      </c>
      <c r="AC15" s="451">
        <v>93785.323000000004</v>
      </c>
      <c r="AD15" s="177"/>
      <c r="AE15" s="174">
        <f t="shared" si="5"/>
        <v>21</v>
      </c>
      <c r="AF15" s="174">
        <f t="shared" si="6"/>
        <v>123.83000000000175</v>
      </c>
    </row>
    <row r="16" spans="1:35" x14ac:dyDescent="0.3">
      <c r="B16" s="202">
        <v>10</v>
      </c>
      <c r="C16" s="475" t="s">
        <v>53</v>
      </c>
      <c r="D16" s="168"/>
      <c r="E16" s="235">
        <v>5383</v>
      </c>
      <c r="F16" s="235">
        <v>36767.858999999997</v>
      </c>
      <c r="G16" s="168"/>
      <c r="H16" s="238">
        <v>167</v>
      </c>
      <c r="I16" s="235">
        <v>7361.4260000000004</v>
      </c>
      <c r="J16" s="238">
        <v>130</v>
      </c>
      <c r="K16" s="235">
        <v>38884.917999999998</v>
      </c>
      <c r="L16" s="238">
        <v>14</v>
      </c>
      <c r="M16" s="235">
        <v>23578.346000000001</v>
      </c>
      <c r="N16" s="162">
        <f t="shared" si="0"/>
        <v>311</v>
      </c>
      <c r="O16" s="162">
        <f t="shared" si="1"/>
        <v>69824.69</v>
      </c>
      <c r="P16" s="168"/>
      <c r="Q16" s="238">
        <v>10</v>
      </c>
      <c r="R16" s="235">
        <v>6375.6949999999997</v>
      </c>
      <c r="S16" s="168"/>
      <c r="T16" s="238">
        <v>0</v>
      </c>
      <c r="U16" s="235">
        <v>0</v>
      </c>
      <c r="V16" s="168"/>
      <c r="W16" s="473">
        <f t="shared" si="2"/>
        <v>5704</v>
      </c>
      <c r="X16" s="473">
        <f t="shared" si="3"/>
        <v>112968.24400000001</v>
      </c>
      <c r="Z16" s="60">
        <f t="shared" si="4"/>
        <v>3.3890188840981508E-2</v>
      </c>
      <c r="AA16" s="46"/>
      <c r="AB16" s="451">
        <v>5674</v>
      </c>
      <c r="AC16" s="451">
        <v>112719.954</v>
      </c>
      <c r="AD16" s="177"/>
      <c r="AE16" s="174">
        <f t="shared" si="5"/>
        <v>30</v>
      </c>
      <c r="AF16" s="174">
        <f t="shared" si="6"/>
        <v>248.29000000000815</v>
      </c>
    </row>
    <row r="17" spans="2:37" s="156" customFormat="1" x14ac:dyDescent="0.3">
      <c r="B17" s="202">
        <v>11</v>
      </c>
      <c r="C17" s="475" t="s">
        <v>54</v>
      </c>
      <c r="D17" s="165"/>
      <c r="E17" s="235">
        <v>10824</v>
      </c>
      <c r="F17" s="235">
        <v>84188.649000000005</v>
      </c>
      <c r="G17" s="168"/>
      <c r="H17" s="238">
        <v>222</v>
      </c>
      <c r="I17" s="235">
        <v>7853.6859999999997</v>
      </c>
      <c r="J17" s="238">
        <v>306</v>
      </c>
      <c r="K17" s="235">
        <v>114904.227</v>
      </c>
      <c r="L17" s="238">
        <v>57</v>
      </c>
      <c r="M17" s="235">
        <v>123542.238</v>
      </c>
      <c r="N17" s="162">
        <f t="shared" si="0"/>
        <v>585</v>
      </c>
      <c r="O17" s="162">
        <f t="shared" si="1"/>
        <v>246300.15100000001</v>
      </c>
      <c r="P17" s="165"/>
      <c r="Q17" s="238">
        <v>29</v>
      </c>
      <c r="R17" s="235">
        <v>65630.350999999995</v>
      </c>
      <c r="S17" s="165"/>
      <c r="T17" s="238">
        <v>0</v>
      </c>
      <c r="U17" s="235">
        <v>0</v>
      </c>
      <c r="V17" s="165"/>
      <c r="W17" s="473">
        <f t="shared" si="2"/>
        <v>11438</v>
      </c>
      <c r="X17" s="473">
        <f t="shared" si="3"/>
        <v>396119.15100000007</v>
      </c>
      <c r="Z17" s="60">
        <f t="shared" si="4"/>
        <v>0.11883474820516172</v>
      </c>
      <c r="AA17" s="46"/>
      <c r="AB17" s="451">
        <v>11379</v>
      </c>
      <c r="AC17" s="451">
        <v>393770.12100000004</v>
      </c>
      <c r="AD17" s="177"/>
      <c r="AE17" s="174">
        <f t="shared" si="5"/>
        <v>59</v>
      </c>
      <c r="AF17" s="174">
        <f t="shared" si="6"/>
        <v>2349.0300000000279</v>
      </c>
    </row>
    <row r="18" spans="2:37" x14ac:dyDescent="0.3">
      <c r="B18" s="202">
        <v>12</v>
      </c>
      <c r="C18" s="475" t="s">
        <v>55</v>
      </c>
      <c r="D18" s="168"/>
      <c r="E18" s="235">
        <v>4304</v>
      </c>
      <c r="F18" s="235">
        <v>35810.828000000001</v>
      </c>
      <c r="G18" s="168"/>
      <c r="H18" s="238">
        <v>241</v>
      </c>
      <c r="I18" s="235">
        <v>8052.87</v>
      </c>
      <c r="J18" s="238">
        <v>124</v>
      </c>
      <c r="K18" s="235">
        <v>40776.207000000002</v>
      </c>
      <c r="L18" s="238">
        <v>22</v>
      </c>
      <c r="M18" s="235">
        <v>68731.698000000004</v>
      </c>
      <c r="N18" s="162">
        <f t="shared" si="0"/>
        <v>387</v>
      </c>
      <c r="O18" s="162">
        <f t="shared" si="1"/>
        <v>117560.77500000001</v>
      </c>
      <c r="P18" s="168"/>
      <c r="Q18" s="238">
        <v>14</v>
      </c>
      <c r="R18" s="235">
        <v>32943.985000000001</v>
      </c>
      <c r="S18" s="168"/>
      <c r="T18" s="238">
        <v>0</v>
      </c>
      <c r="U18" s="235">
        <v>0</v>
      </c>
      <c r="V18" s="168"/>
      <c r="W18" s="473">
        <f t="shared" si="2"/>
        <v>4705</v>
      </c>
      <c r="X18" s="473">
        <f t="shared" si="3"/>
        <v>186315.58799999999</v>
      </c>
      <c r="Z18" s="60">
        <f t="shared" si="4"/>
        <v>5.5894207414063264E-2</v>
      </c>
      <c r="AA18" s="46"/>
      <c r="AB18" s="451">
        <v>4688</v>
      </c>
      <c r="AC18" s="451">
        <v>186155.82799999998</v>
      </c>
      <c r="AD18" s="177"/>
      <c r="AE18" s="174">
        <f t="shared" si="5"/>
        <v>17</v>
      </c>
      <c r="AF18" s="174">
        <f t="shared" si="6"/>
        <v>159.76000000000931</v>
      </c>
    </row>
    <row r="19" spans="2:37" x14ac:dyDescent="0.3">
      <c r="B19" s="202">
        <v>13</v>
      </c>
      <c r="C19" s="475" t="s">
        <v>56</v>
      </c>
      <c r="D19" s="168"/>
      <c r="E19" s="235">
        <v>10070</v>
      </c>
      <c r="F19" s="235">
        <v>88064.387000000002</v>
      </c>
      <c r="G19" s="168"/>
      <c r="H19" s="238">
        <v>345</v>
      </c>
      <c r="I19" s="235">
        <v>10104.837</v>
      </c>
      <c r="J19" s="238">
        <v>141</v>
      </c>
      <c r="K19" s="235">
        <v>46213.675999999999</v>
      </c>
      <c r="L19" s="238">
        <v>22</v>
      </c>
      <c r="M19" s="235">
        <v>54597.601999999999</v>
      </c>
      <c r="N19" s="162">
        <f t="shared" si="0"/>
        <v>508</v>
      </c>
      <c r="O19" s="162">
        <f t="shared" si="1"/>
        <v>110916.11499999999</v>
      </c>
      <c r="P19" s="168"/>
      <c r="Q19" s="238">
        <v>20</v>
      </c>
      <c r="R19" s="235">
        <v>155558.495</v>
      </c>
      <c r="S19" s="168"/>
      <c r="T19" s="238">
        <v>0</v>
      </c>
      <c r="U19" s="235">
        <v>0</v>
      </c>
      <c r="V19" s="168"/>
      <c r="W19" s="473">
        <f t="shared" si="2"/>
        <v>10598</v>
      </c>
      <c r="X19" s="473">
        <f t="shared" si="3"/>
        <v>354538.99699999997</v>
      </c>
      <c r="Z19" s="60">
        <f t="shared" si="4"/>
        <v>0.10636080666901555</v>
      </c>
      <c r="AA19" s="46"/>
      <c r="AB19" s="451">
        <v>10553</v>
      </c>
      <c r="AC19" s="451">
        <v>354089.99699999997</v>
      </c>
      <c r="AD19" s="177"/>
      <c r="AE19" s="174">
        <f t="shared" si="5"/>
        <v>45</v>
      </c>
      <c r="AF19" s="174">
        <f t="shared" si="6"/>
        <v>449</v>
      </c>
    </row>
    <row r="20" spans="2:37" x14ac:dyDescent="0.3">
      <c r="B20" s="202">
        <v>14</v>
      </c>
      <c r="C20" s="475" t="s">
        <v>57</v>
      </c>
      <c r="D20" s="168"/>
      <c r="E20" s="235">
        <v>9369</v>
      </c>
      <c r="F20" s="235">
        <v>77273.154999999999</v>
      </c>
      <c r="G20" s="168"/>
      <c r="H20" s="238">
        <v>217</v>
      </c>
      <c r="I20" s="235">
        <v>7408.1570000000002</v>
      </c>
      <c r="J20" s="238">
        <v>130</v>
      </c>
      <c r="K20" s="235">
        <v>44072.98</v>
      </c>
      <c r="L20" s="238">
        <v>16</v>
      </c>
      <c r="M20" s="235">
        <v>35143.245999999999</v>
      </c>
      <c r="N20" s="162">
        <f t="shared" si="0"/>
        <v>363</v>
      </c>
      <c r="O20" s="162">
        <f t="shared" si="1"/>
        <v>86624.383000000002</v>
      </c>
      <c r="P20" s="168"/>
      <c r="Q20" s="238">
        <v>13</v>
      </c>
      <c r="R20" s="235">
        <v>27451.595000000001</v>
      </c>
      <c r="S20" s="168"/>
      <c r="T20" s="238">
        <v>0</v>
      </c>
      <c r="U20" s="235">
        <v>0</v>
      </c>
      <c r="V20" s="168"/>
      <c r="W20" s="473">
        <f t="shared" si="2"/>
        <v>9745</v>
      </c>
      <c r="X20" s="473">
        <f t="shared" si="3"/>
        <v>191349.133</v>
      </c>
      <c r="Z20" s="60">
        <f t="shared" si="4"/>
        <v>5.7404258243830775E-2</v>
      </c>
      <c r="AA20" s="46"/>
      <c r="AB20" s="451">
        <v>9688</v>
      </c>
      <c r="AC20" s="451">
        <v>189702.503</v>
      </c>
      <c r="AD20" s="177"/>
      <c r="AE20" s="174">
        <f t="shared" si="5"/>
        <v>57</v>
      </c>
      <c r="AF20" s="174">
        <f t="shared" si="6"/>
        <v>1646.6300000000047</v>
      </c>
    </row>
    <row r="21" spans="2:37" x14ac:dyDescent="0.3">
      <c r="B21" s="202">
        <v>15</v>
      </c>
      <c r="C21" s="475" t="s">
        <v>58</v>
      </c>
      <c r="D21" s="168"/>
      <c r="E21" s="235">
        <v>8259</v>
      </c>
      <c r="F21" s="235">
        <v>76380.058999999994</v>
      </c>
      <c r="G21" s="168"/>
      <c r="H21" s="238">
        <v>186</v>
      </c>
      <c r="I21" s="235">
        <v>5333.4059999999999</v>
      </c>
      <c r="J21" s="238">
        <v>85</v>
      </c>
      <c r="K21" s="235">
        <v>30654.492999999999</v>
      </c>
      <c r="L21" s="238">
        <v>14</v>
      </c>
      <c r="M21" s="235">
        <v>43275.71</v>
      </c>
      <c r="N21" s="162">
        <f t="shared" si="0"/>
        <v>285</v>
      </c>
      <c r="O21" s="162">
        <f t="shared" si="1"/>
        <v>79263.608999999997</v>
      </c>
      <c r="P21" s="168"/>
      <c r="Q21" s="238">
        <v>5</v>
      </c>
      <c r="R21" s="235">
        <v>24438.275000000001</v>
      </c>
      <c r="S21" s="168"/>
      <c r="T21" s="238">
        <v>0</v>
      </c>
      <c r="U21" s="235">
        <v>0</v>
      </c>
      <c r="V21" s="168"/>
      <c r="W21" s="473">
        <f t="shared" si="2"/>
        <v>8549</v>
      </c>
      <c r="X21" s="473">
        <f t="shared" si="3"/>
        <v>180081.943</v>
      </c>
      <c r="Z21" s="60">
        <f t="shared" si="4"/>
        <v>5.4024129605138131E-2</v>
      </c>
      <c r="AA21" s="46"/>
      <c r="AB21" s="451">
        <v>8502</v>
      </c>
      <c r="AC21" s="451">
        <v>179516.76300000001</v>
      </c>
      <c r="AD21" s="177"/>
      <c r="AE21" s="174">
        <f t="shared" si="5"/>
        <v>47</v>
      </c>
      <c r="AF21" s="174">
        <f t="shared" si="6"/>
        <v>565.17999999999302</v>
      </c>
    </row>
    <row r="22" spans="2:37" x14ac:dyDescent="0.3">
      <c r="B22" s="202">
        <v>16</v>
      </c>
      <c r="C22" s="475" t="s">
        <v>59</v>
      </c>
      <c r="D22" s="168"/>
      <c r="E22" s="235">
        <v>2409</v>
      </c>
      <c r="F22" s="235">
        <v>26162.45</v>
      </c>
      <c r="G22" s="168"/>
      <c r="H22" s="238">
        <v>144</v>
      </c>
      <c r="I22" s="235">
        <v>4095.0309999999999</v>
      </c>
      <c r="J22" s="238">
        <v>21</v>
      </c>
      <c r="K22" s="235">
        <v>5878.2550000000001</v>
      </c>
      <c r="L22" s="238">
        <v>2</v>
      </c>
      <c r="M22" s="235">
        <v>2955.3</v>
      </c>
      <c r="N22" s="162">
        <f t="shared" si="0"/>
        <v>167</v>
      </c>
      <c r="O22" s="162">
        <f t="shared" si="1"/>
        <v>12928.585999999999</v>
      </c>
      <c r="P22" s="168"/>
      <c r="Q22" s="238">
        <v>3</v>
      </c>
      <c r="R22" s="235">
        <v>22196.884999999998</v>
      </c>
      <c r="S22" s="168"/>
      <c r="T22" s="238">
        <v>0</v>
      </c>
      <c r="U22" s="235">
        <v>0</v>
      </c>
      <c r="V22" s="168"/>
      <c r="W22" s="473">
        <f t="shared" si="2"/>
        <v>2579</v>
      </c>
      <c r="X22" s="473">
        <f t="shared" si="3"/>
        <v>61287.921000000002</v>
      </c>
      <c r="Z22" s="60">
        <f t="shared" si="4"/>
        <v>1.8386222028565446E-2</v>
      </c>
      <c r="AA22" s="46"/>
      <c r="AB22" s="451">
        <v>2567</v>
      </c>
      <c r="AC22" s="451">
        <v>61148.260999999999</v>
      </c>
      <c r="AD22" s="177"/>
      <c r="AE22" s="174">
        <f t="shared" si="5"/>
        <v>12</v>
      </c>
      <c r="AF22" s="174">
        <f t="shared" si="6"/>
        <v>139.66000000000349</v>
      </c>
    </row>
    <row r="23" spans="2:37" x14ac:dyDescent="0.3">
      <c r="B23" s="202">
        <v>17</v>
      </c>
      <c r="C23" s="475" t="s">
        <v>60</v>
      </c>
      <c r="D23" s="168"/>
      <c r="E23" s="235">
        <v>10434</v>
      </c>
      <c r="F23" s="235">
        <v>89687.312999999995</v>
      </c>
      <c r="G23" s="168"/>
      <c r="H23" s="238">
        <v>476</v>
      </c>
      <c r="I23" s="235">
        <v>13462.743</v>
      </c>
      <c r="J23" s="238">
        <v>160</v>
      </c>
      <c r="K23" s="235">
        <v>48244.862999999998</v>
      </c>
      <c r="L23" s="238">
        <v>13</v>
      </c>
      <c r="M23" s="235">
        <v>36305.415999999997</v>
      </c>
      <c r="N23" s="162">
        <f t="shared" si="0"/>
        <v>649</v>
      </c>
      <c r="O23" s="162">
        <f t="shared" si="1"/>
        <v>98013.021999999997</v>
      </c>
      <c r="P23" s="168"/>
      <c r="Q23" s="238">
        <v>13</v>
      </c>
      <c r="R23" s="235">
        <v>106655.39</v>
      </c>
      <c r="S23" s="168"/>
      <c r="T23" s="238">
        <v>0</v>
      </c>
      <c r="U23" s="235">
        <v>0</v>
      </c>
      <c r="V23" s="168"/>
      <c r="W23" s="473">
        <f t="shared" si="2"/>
        <v>11096</v>
      </c>
      <c r="X23" s="473">
        <f t="shared" si="3"/>
        <v>294355.72499999998</v>
      </c>
      <c r="Z23" s="60">
        <f t="shared" si="4"/>
        <v>8.8305976559873073E-2</v>
      </c>
      <c r="AA23" s="46"/>
      <c r="AB23" s="451">
        <v>11060</v>
      </c>
      <c r="AC23" s="451">
        <v>292208.27500000002</v>
      </c>
      <c r="AD23" s="177"/>
      <c r="AE23" s="174">
        <f t="shared" si="5"/>
        <v>36</v>
      </c>
      <c r="AF23" s="174">
        <f t="shared" si="6"/>
        <v>2147.4499999999534</v>
      </c>
    </row>
    <row r="24" spans="2:37" x14ac:dyDescent="0.3">
      <c r="B24" s="202">
        <v>18</v>
      </c>
      <c r="C24" s="475" t="s">
        <v>61</v>
      </c>
      <c r="D24" s="168"/>
      <c r="E24" s="235">
        <v>17970</v>
      </c>
      <c r="F24" s="235">
        <v>151807.21</v>
      </c>
      <c r="G24" s="168"/>
      <c r="H24" s="238">
        <v>343</v>
      </c>
      <c r="I24" s="235">
        <v>9792.4279999999999</v>
      </c>
      <c r="J24" s="238">
        <v>182</v>
      </c>
      <c r="K24" s="235">
        <v>51013.26</v>
      </c>
      <c r="L24" s="238">
        <v>9</v>
      </c>
      <c r="M24" s="235">
        <v>44523.519999999997</v>
      </c>
      <c r="N24" s="162">
        <f t="shared" si="0"/>
        <v>534</v>
      </c>
      <c r="O24" s="162">
        <f t="shared" si="1"/>
        <v>105329.208</v>
      </c>
      <c r="P24" s="168"/>
      <c r="Q24" s="238">
        <v>2</v>
      </c>
      <c r="R24" s="235">
        <v>20501.25</v>
      </c>
      <c r="S24" s="168"/>
      <c r="T24" s="238">
        <v>0</v>
      </c>
      <c r="U24" s="235">
        <v>0</v>
      </c>
      <c r="V24" s="168"/>
      <c r="W24" s="473">
        <f t="shared" si="2"/>
        <v>18506</v>
      </c>
      <c r="X24" s="473">
        <f t="shared" si="3"/>
        <v>277637.66800000001</v>
      </c>
      <c r="Z24" s="60">
        <f t="shared" si="4"/>
        <v>8.32906015418787E-2</v>
      </c>
      <c r="AA24" s="46"/>
      <c r="AB24" s="451">
        <v>18446</v>
      </c>
      <c r="AC24" s="451">
        <v>277111.23800000001</v>
      </c>
      <c r="AD24" s="177"/>
      <c r="AE24" s="174">
        <f t="shared" si="5"/>
        <v>60</v>
      </c>
      <c r="AF24" s="174">
        <f t="shared" si="6"/>
        <v>526.42999999999302</v>
      </c>
    </row>
    <row r="25" spans="2:37" x14ac:dyDescent="0.3">
      <c r="B25" s="202">
        <v>19</v>
      </c>
      <c r="C25" s="475" t="s">
        <v>62</v>
      </c>
      <c r="D25" s="168"/>
      <c r="E25" s="235">
        <v>9914</v>
      </c>
      <c r="F25" s="235">
        <v>88110.96</v>
      </c>
      <c r="G25" s="168"/>
      <c r="H25" s="238">
        <v>335</v>
      </c>
      <c r="I25" s="235">
        <v>9193.7260000000006</v>
      </c>
      <c r="J25" s="238">
        <v>108</v>
      </c>
      <c r="K25" s="235">
        <v>30756.669000000002</v>
      </c>
      <c r="L25" s="238">
        <v>7</v>
      </c>
      <c r="M25" s="235">
        <v>12944.48</v>
      </c>
      <c r="N25" s="162">
        <f t="shared" si="0"/>
        <v>450</v>
      </c>
      <c r="O25" s="162">
        <f t="shared" si="1"/>
        <v>52894.875</v>
      </c>
      <c r="P25" s="168"/>
      <c r="Q25" s="238">
        <v>3</v>
      </c>
      <c r="R25" s="235">
        <v>16199.12</v>
      </c>
      <c r="S25" s="168"/>
      <c r="T25" s="238">
        <v>0</v>
      </c>
      <c r="U25" s="235">
        <v>0</v>
      </c>
      <c r="V25" s="168"/>
      <c r="W25" s="473">
        <f t="shared" si="2"/>
        <v>10367</v>
      </c>
      <c r="X25" s="473">
        <f t="shared" si="3"/>
        <v>157204.95500000002</v>
      </c>
      <c r="Z25" s="60">
        <f t="shared" si="4"/>
        <v>4.716109079015162E-2</v>
      </c>
      <c r="AA25" s="46"/>
      <c r="AB25" s="451">
        <v>10316</v>
      </c>
      <c r="AC25" s="451">
        <v>155647.245</v>
      </c>
      <c r="AD25" s="177"/>
      <c r="AE25" s="174">
        <f t="shared" si="5"/>
        <v>51</v>
      </c>
      <c r="AF25" s="174">
        <f t="shared" si="6"/>
        <v>1557.710000000021</v>
      </c>
      <c r="AK25" s="491"/>
    </row>
    <row r="26" spans="2:37" ht="17.399999999999999" customHeight="1" x14ac:dyDescent="0.3">
      <c r="B26" s="202">
        <v>20</v>
      </c>
      <c r="C26" s="476" t="s">
        <v>63</v>
      </c>
      <c r="D26" s="168"/>
      <c r="E26" s="235">
        <v>3279</v>
      </c>
      <c r="F26" s="235">
        <v>29728.753000000001</v>
      </c>
      <c r="G26" s="168"/>
      <c r="H26" s="238">
        <v>131</v>
      </c>
      <c r="I26" s="235">
        <v>4053.7849999999999</v>
      </c>
      <c r="J26" s="238">
        <v>49</v>
      </c>
      <c r="K26" s="235">
        <v>18192.88</v>
      </c>
      <c r="L26" s="238">
        <v>10</v>
      </c>
      <c r="M26" s="235">
        <v>25735.712</v>
      </c>
      <c r="N26" s="162">
        <f t="shared" si="0"/>
        <v>190</v>
      </c>
      <c r="O26" s="162">
        <f t="shared" si="1"/>
        <v>47982.377</v>
      </c>
      <c r="P26" s="168"/>
      <c r="Q26" s="238">
        <v>9</v>
      </c>
      <c r="R26" s="235">
        <v>39329.129999999997</v>
      </c>
      <c r="S26" s="168"/>
      <c r="T26" s="238">
        <v>0</v>
      </c>
      <c r="U26" s="235">
        <v>0</v>
      </c>
      <c r="V26" s="168"/>
      <c r="W26" s="473">
        <f t="shared" si="2"/>
        <v>3478</v>
      </c>
      <c r="X26" s="473">
        <f t="shared" si="3"/>
        <v>117040.26000000001</v>
      </c>
      <c r="Z26" s="60">
        <f t="shared" si="4"/>
        <v>3.5111783391070281E-2</v>
      </c>
      <c r="AA26" s="46"/>
      <c r="AB26" s="451">
        <v>3465</v>
      </c>
      <c r="AC26" s="451">
        <v>116881.09</v>
      </c>
      <c r="AD26" s="177"/>
      <c r="AE26" s="174">
        <f t="shared" si="5"/>
        <v>13</v>
      </c>
      <c r="AF26" s="174">
        <f t="shared" si="6"/>
        <v>159.17000000001281</v>
      </c>
    </row>
    <row r="27" spans="2:37" x14ac:dyDescent="0.3">
      <c r="B27" s="202">
        <v>21</v>
      </c>
      <c r="C27" s="475" t="s">
        <v>64</v>
      </c>
      <c r="D27" s="168"/>
      <c r="E27" s="235">
        <v>4407</v>
      </c>
      <c r="F27" s="235">
        <v>38237.487000000001</v>
      </c>
      <c r="G27" s="168"/>
      <c r="H27" s="238">
        <v>222</v>
      </c>
      <c r="I27" s="235">
        <v>6147.7160000000003</v>
      </c>
      <c r="J27" s="238">
        <v>31</v>
      </c>
      <c r="K27" s="235">
        <v>9522.2639999999992</v>
      </c>
      <c r="L27" s="238">
        <v>1</v>
      </c>
      <c r="M27" s="235">
        <v>1834.56</v>
      </c>
      <c r="N27" s="162">
        <f t="shared" si="0"/>
        <v>254</v>
      </c>
      <c r="O27" s="162">
        <f t="shared" si="1"/>
        <v>17504.54</v>
      </c>
      <c r="P27" s="168"/>
      <c r="Q27" s="238">
        <v>0</v>
      </c>
      <c r="R27" s="235">
        <v>0</v>
      </c>
      <c r="S27" s="168"/>
      <c r="T27" s="238">
        <v>0</v>
      </c>
      <c r="U27" s="235">
        <v>0</v>
      </c>
      <c r="V27" s="168"/>
      <c r="W27" s="473">
        <f t="shared" si="2"/>
        <v>4661</v>
      </c>
      <c r="X27" s="473">
        <f t="shared" si="3"/>
        <v>55742.027000000002</v>
      </c>
      <c r="Z27" s="60">
        <f t="shared" si="4"/>
        <v>1.6722467788461773E-2</v>
      </c>
      <c r="AA27" s="46"/>
      <c r="AB27" s="451">
        <v>4654</v>
      </c>
      <c r="AC27" s="451">
        <v>55683.667000000001</v>
      </c>
      <c r="AD27" s="177"/>
      <c r="AE27" s="174">
        <f t="shared" si="5"/>
        <v>7</v>
      </c>
      <c r="AF27" s="174">
        <f t="shared" si="6"/>
        <v>58.360000000000582</v>
      </c>
    </row>
    <row r="28" spans="2:37" s="160" customFormat="1" ht="7.2" customHeight="1" x14ac:dyDescent="0.3">
      <c r="B28" s="203"/>
      <c r="C28" s="169"/>
      <c r="D28" s="167"/>
      <c r="E28" s="164"/>
      <c r="F28" s="164"/>
      <c r="G28" s="237"/>
      <c r="H28" s="167"/>
      <c r="I28" s="164"/>
      <c r="J28" s="167"/>
      <c r="K28" s="164"/>
      <c r="L28" s="167"/>
      <c r="M28" s="164"/>
      <c r="N28" s="167"/>
      <c r="O28" s="164"/>
      <c r="P28" s="167"/>
      <c r="Q28" s="167"/>
      <c r="R28" s="164"/>
      <c r="S28" s="167"/>
      <c r="T28" s="167"/>
      <c r="U28" s="164"/>
      <c r="V28" s="167"/>
      <c r="W28" s="163"/>
      <c r="X28" s="163"/>
      <c r="AA28" s="161"/>
      <c r="AB28" s="178"/>
      <c r="AC28" s="175"/>
      <c r="AD28" s="175"/>
      <c r="AE28" s="179"/>
      <c r="AF28" s="179"/>
    </row>
    <row r="29" spans="2:37" s="172" customFormat="1" x14ac:dyDescent="0.3">
      <c r="B29" s="204"/>
      <c r="C29" s="480" t="s">
        <v>67</v>
      </c>
      <c r="D29" s="170"/>
      <c r="E29" s="171">
        <f>SUM(E7:E27)</f>
        <v>121811</v>
      </c>
      <c r="F29" s="171">
        <f>SUM(F7:F27)</f>
        <v>1020286.3239999998</v>
      </c>
      <c r="G29" s="170"/>
      <c r="H29" s="171">
        <f t="shared" ref="H29:O29" si="7">SUM(H7:H27)</f>
        <v>4388</v>
      </c>
      <c r="I29" s="171">
        <f t="shared" si="7"/>
        <v>140356.42099999997</v>
      </c>
      <c r="J29" s="171">
        <f t="shared" si="7"/>
        <v>2430</v>
      </c>
      <c r="K29" s="171">
        <f t="shared" si="7"/>
        <v>784584.50800000003</v>
      </c>
      <c r="L29" s="171">
        <f t="shared" si="7"/>
        <v>276</v>
      </c>
      <c r="M29" s="171">
        <f t="shared" si="7"/>
        <v>676739.02399999998</v>
      </c>
      <c r="N29" s="171">
        <f>SUM(N7:N27)</f>
        <v>7094</v>
      </c>
      <c r="O29" s="171">
        <f t="shared" si="7"/>
        <v>1601679.953</v>
      </c>
      <c r="P29" s="170"/>
      <c r="Q29" s="171">
        <f>SUM(Q7:Q27)</f>
        <v>178</v>
      </c>
      <c r="R29" s="171">
        <f>SUM(R7:R27)</f>
        <v>711395.02500000002</v>
      </c>
      <c r="S29" s="170"/>
      <c r="T29" s="171">
        <f>SUM(T7:T27)</f>
        <v>0</v>
      </c>
      <c r="U29" s="171">
        <f>SUM(U7:U27)</f>
        <v>0</v>
      </c>
      <c r="V29" s="170"/>
      <c r="W29" s="474">
        <f>SUM(W7:W27)</f>
        <v>129083</v>
      </c>
      <c r="X29" s="474">
        <f>SUM(X7:X27)</f>
        <v>3333361.3020000001</v>
      </c>
      <c r="Z29" s="479">
        <f>SUM(Z7:Z27)</f>
        <v>0.99999999999999989</v>
      </c>
      <c r="AA29" s="173"/>
      <c r="AB29" s="150">
        <f>SUM(AB7:AB27)</f>
        <v>128544</v>
      </c>
      <c r="AC29" s="150">
        <f>SUM(AC7:AC27)</f>
        <v>3321453.2219999991</v>
      </c>
      <c r="AD29" s="180"/>
      <c r="AE29" s="150">
        <f>SUM(W29-AB29)</f>
        <v>539</v>
      </c>
      <c r="AF29" s="150">
        <f>SUM(X29-AC29)</f>
        <v>11908.080000001006</v>
      </c>
    </row>
    <row r="30" spans="2:37" ht="16.2" customHeight="1" x14ac:dyDescent="0.3">
      <c r="D30" s="67"/>
      <c r="G30" s="67"/>
      <c r="P30" s="67"/>
      <c r="S30" s="67"/>
      <c r="V30" s="67"/>
    </row>
    <row r="31" spans="2:37" ht="31.2" customHeight="1" x14ac:dyDescent="0.3">
      <c r="C31" s="567" t="s">
        <v>312</v>
      </c>
      <c r="D31" s="567"/>
      <c r="E31" s="567"/>
      <c r="F31" s="567"/>
      <c r="G31" s="567"/>
      <c r="H31" s="567"/>
      <c r="I31" s="567"/>
      <c r="J31" s="567"/>
      <c r="K31" s="567"/>
      <c r="L31" s="567"/>
      <c r="M31" s="567"/>
      <c r="N31" s="567"/>
      <c r="O31" s="567"/>
      <c r="P31" s="567"/>
      <c r="Q31" s="567"/>
      <c r="R31" s="567"/>
      <c r="S31" s="567"/>
      <c r="T31" s="567"/>
      <c r="U31" s="567"/>
      <c r="V31" s="567"/>
      <c r="W31" s="567"/>
      <c r="X31" s="567"/>
      <c r="Y31" s="567"/>
      <c r="Z31" s="567"/>
      <c r="AA31" s="567"/>
      <c r="AB31" s="567"/>
      <c r="AC31" s="567"/>
      <c r="AD31" s="567"/>
      <c r="AE31" s="567"/>
      <c r="AF31" s="567"/>
    </row>
    <row r="32" spans="2:37" ht="6.6" customHeight="1" x14ac:dyDescent="0.3">
      <c r="C32" s="567"/>
      <c r="D32" s="567"/>
      <c r="E32" s="567"/>
      <c r="F32" s="567"/>
      <c r="G32" s="567"/>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567"/>
    </row>
    <row r="33" spans="3:32" x14ac:dyDescent="0.3">
      <c r="C33" s="567"/>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567"/>
    </row>
    <row r="34" spans="3:32" x14ac:dyDescent="0.3">
      <c r="D34" s="67"/>
      <c r="G34" s="67"/>
      <c r="P34" s="67"/>
      <c r="S34" s="67"/>
      <c r="V34" s="67"/>
    </row>
    <row r="35" spans="3:32" x14ac:dyDescent="0.3">
      <c r="D35" s="67"/>
      <c r="G35" s="67"/>
      <c r="P35" s="67"/>
      <c r="S35" s="67"/>
      <c r="V35" s="67"/>
    </row>
    <row r="36" spans="3:32" x14ac:dyDescent="0.3">
      <c r="D36" s="67"/>
      <c r="G36" s="67"/>
      <c r="P36" s="67"/>
      <c r="S36" s="67"/>
      <c r="V36" s="67"/>
    </row>
    <row r="37" spans="3:32" ht="6.6" customHeight="1" x14ac:dyDescent="0.3">
      <c r="D37" s="67"/>
      <c r="G37" s="67"/>
      <c r="P37" s="67"/>
      <c r="S37" s="67"/>
      <c r="V37" s="67"/>
    </row>
    <row r="38" spans="3:32" ht="65.400000000000006" customHeight="1" x14ac:dyDescent="0.3">
      <c r="D38" s="67"/>
      <c r="G38" s="67"/>
      <c r="P38" s="67"/>
      <c r="S38" s="67"/>
      <c r="V38" s="67"/>
    </row>
    <row r="39" spans="3:32" ht="13.8" customHeight="1" x14ac:dyDescent="0.3">
      <c r="D39" s="67"/>
      <c r="G39" s="67"/>
      <c r="P39" s="67"/>
      <c r="S39" s="67"/>
      <c r="V39" s="67"/>
    </row>
    <row r="40" spans="3:32" x14ac:dyDescent="0.3">
      <c r="D40" s="67"/>
      <c r="G40" s="67"/>
      <c r="P40" s="67"/>
      <c r="S40" s="67"/>
      <c r="V40" s="67"/>
    </row>
    <row r="41" spans="3:32" x14ac:dyDescent="0.3">
      <c r="D41" s="67"/>
      <c r="G41" s="67"/>
      <c r="P41" s="67"/>
      <c r="S41" s="67"/>
      <c r="V41" s="67"/>
    </row>
    <row r="42" spans="3:32" x14ac:dyDescent="0.3">
      <c r="D42" s="67"/>
      <c r="G42" s="67"/>
      <c r="P42" s="67"/>
      <c r="S42" s="67"/>
      <c r="V42" s="67"/>
    </row>
    <row r="43" spans="3:32" x14ac:dyDescent="0.3">
      <c r="D43" s="67"/>
      <c r="G43" s="67"/>
      <c r="P43" s="67"/>
      <c r="S43" s="67"/>
      <c r="V43" s="67"/>
    </row>
    <row r="44" spans="3:32" x14ac:dyDescent="0.3">
      <c r="D44" s="67"/>
      <c r="G44" s="67"/>
      <c r="P44" s="67"/>
      <c r="S44" s="67"/>
      <c r="V44" s="67"/>
    </row>
    <row r="45" spans="3:32" x14ac:dyDescent="0.3">
      <c r="D45" s="67"/>
      <c r="G45" s="67"/>
      <c r="P45" s="67"/>
      <c r="S45" s="67"/>
      <c r="V45" s="67"/>
    </row>
    <row r="46" spans="3:32" x14ac:dyDescent="0.3">
      <c r="D46" s="67"/>
      <c r="G46" s="67"/>
      <c r="P46" s="67"/>
      <c r="S46" s="67"/>
      <c r="V46" s="67"/>
    </row>
    <row r="47" spans="3:32" x14ac:dyDescent="0.3">
      <c r="D47" s="67"/>
      <c r="G47" s="67"/>
      <c r="P47" s="67"/>
      <c r="S47" s="67"/>
      <c r="V47" s="67"/>
    </row>
    <row r="48" spans="3:32" x14ac:dyDescent="0.3">
      <c r="D48" s="67"/>
      <c r="G48" s="67"/>
      <c r="P48" s="67"/>
      <c r="S48" s="67"/>
      <c r="V48" s="67"/>
    </row>
    <row r="49" spans="4:22" x14ac:dyDescent="0.3">
      <c r="D49" s="67"/>
      <c r="G49" s="67"/>
      <c r="P49" s="67"/>
      <c r="S49" s="67"/>
      <c r="V49" s="67"/>
    </row>
    <row r="50" spans="4:22" x14ac:dyDescent="0.3">
      <c r="D50" s="67"/>
      <c r="G50" s="67"/>
      <c r="P50" s="67"/>
      <c r="S50" s="67"/>
      <c r="V50" s="67"/>
    </row>
    <row r="51" spans="4:22" x14ac:dyDescent="0.3">
      <c r="D51" s="67"/>
      <c r="G51" s="67"/>
      <c r="P51" s="67"/>
      <c r="S51" s="67"/>
      <c r="V51" s="67"/>
    </row>
    <row r="52" spans="4:22" x14ac:dyDescent="0.3">
      <c r="D52" s="67"/>
      <c r="G52" s="67"/>
      <c r="P52" s="67"/>
      <c r="S52" s="67"/>
      <c r="V52" s="67"/>
    </row>
    <row r="53" spans="4:22" x14ac:dyDescent="0.3">
      <c r="D53" s="67"/>
      <c r="G53" s="67"/>
      <c r="P53" s="67"/>
      <c r="S53" s="67"/>
      <c r="V53" s="67"/>
    </row>
    <row r="54" spans="4:22" x14ac:dyDescent="0.3">
      <c r="D54" s="67"/>
      <c r="G54" s="67"/>
      <c r="P54" s="67"/>
      <c r="S54" s="67"/>
      <c r="V54" s="67"/>
    </row>
    <row r="55" spans="4:22" x14ac:dyDescent="0.3">
      <c r="D55" s="67"/>
      <c r="G55" s="67"/>
      <c r="P55" s="67"/>
      <c r="S55" s="67"/>
      <c r="V55" s="67"/>
    </row>
    <row r="56" spans="4:22" x14ac:dyDescent="0.3">
      <c r="D56" s="67"/>
      <c r="G56" s="67"/>
      <c r="P56" s="67"/>
      <c r="S56" s="67"/>
      <c r="V56" s="67"/>
    </row>
    <row r="57" spans="4:22" x14ac:dyDescent="0.3">
      <c r="D57" s="67"/>
      <c r="G57" s="67"/>
      <c r="P57" s="67"/>
      <c r="S57" s="67"/>
      <c r="V57" s="67"/>
    </row>
    <row r="58" spans="4:22" x14ac:dyDescent="0.3">
      <c r="D58" s="67"/>
      <c r="G58" s="67"/>
      <c r="P58" s="67"/>
      <c r="S58" s="67"/>
      <c r="V58" s="67"/>
    </row>
    <row r="59" spans="4:22" x14ac:dyDescent="0.3">
      <c r="D59" s="67"/>
      <c r="G59" s="67"/>
      <c r="P59" s="67"/>
      <c r="S59" s="67"/>
      <c r="V59" s="67"/>
    </row>
    <row r="60" spans="4:22" x14ac:dyDescent="0.3">
      <c r="D60" s="67"/>
      <c r="G60" s="67"/>
      <c r="P60" s="67"/>
      <c r="S60" s="67"/>
      <c r="V60" s="67"/>
    </row>
    <row r="61" spans="4:22" x14ac:dyDescent="0.3">
      <c r="D61" s="67"/>
      <c r="G61" s="67"/>
      <c r="P61" s="67"/>
      <c r="S61" s="67"/>
      <c r="V61" s="67"/>
    </row>
    <row r="62" spans="4:22" x14ac:dyDescent="0.3">
      <c r="D62" s="67"/>
      <c r="G62" s="67"/>
      <c r="P62" s="67"/>
      <c r="S62" s="67"/>
      <c r="V62" s="67"/>
    </row>
    <row r="63" spans="4:22" x14ac:dyDescent="0.3">
      <c r="D63" s="67"/>
      <c r="G63" s="67"/>
      <c r="P63" s="67"/>
      <c r="S63" s="67"/>
      <c r="V63" s="67"/>
    </row>
    <row r="64" spans="4:22" x14ac:dyDescent="0.3">
      <c r="D64" s="67"/>
      <c r="G64" s="67"/>
      <c r="P64" s="67"/>
      <c r="S64" s="67"/>
      <c r="V64" s="67"/>
    </row>
    <row r="65" spans="4:22" x14ac:dyDescent="0.3">
      <c r="D65" s="67"/>
      <c r="G65" s="67"/>
      <c r="P65" s="67"/>
      <c r="S65" s="67"/>
      <c r="V65" s="67"/>
    </row>
    <row r="66" spans="4:22" x14ac:dyDescent="0.3">
      <c r="D66" s="67"/>
      <c r="G66" s="67"/>
      <c r="P66" s="67"/>
      <c r="S66" s="67"/>
      <c r="V66" s="67"/>
    </row>
    <row r="67" spans="4:22" x14ac:dyDescent="0.3">
      <c r="D67" s="67"/>
      <c r="G67" s="67"/>
      <c r="P67" s="67"/>
      <c r="S67" s="67"/>
      <c r="V67" s="67"/>
    </row>
    <row r="68" spans="4:22" x14ac:dyDescent="0.3">
      <c r="D68" s="67"/>
      <c r="G68" s="67"/>
      <c r="P68" s="67"/>
      <c r="S68" s="67"/>
      <c r="V68" s="67"/>
    </row>
    <row r="69" spans="4:22" x14ac:dyDescent="0.3">
      <c r="D69" s="67"/>
      <c r="G69" s="67"/>
      <c r="P69" s="67"/>
      <c r="S69" s="67"/>
      <c r="V69" s="67"/>
    </row>
    <row r="70" spans="4:22" x14ac:dyDescent="0.3">
      <c r="D70" s="67"/>
      <c r="G70" s="67"/>
      <c r="P70" s="67"/>
      <c r="S70" s="67"/>
      <c r="V70" s="67"/>
    </row>
    <row r="71" spans="4:22" x14ac:dyDescent="0.3">
      <c r="D71" s="67"/>
      <c r="G71" s="67"/>
      <c r="P71" s="67"/>
      <c r="S71" s="67"/>
      <c r="V71" s="67"/>
    </row>
    <row r="72" spans="4:22" x14ac:dyDescent="0.3">
      <c r="D72" s="67"/>
      <c r="G72" s="67"/>
      <c r="P72" s="67"/>
      <c r="S72" s="67"/>
      <c r="V72" s="67"/>
    </row>
    <row r="73" spans="4:22" x14ac:dyDescent="0.3">
      <c r="D73" s="67"/>
      <c r="G73" s="67"/>
      <c r="P73" s="67"/>
      <c r="S73" s="67"/>
      <c r="V73" s="67"/>
    </row>
    <row r="74" spans="4:22" x14ac:dyDescent="0.3">
      <c r="D74" s="67"/>
      <c r="G74" s="67"/>
      <c r="P74" s="67"/>
      <c r="S74" s="67"/>
      <c r="V74" s="67"/>
    </row>
    <row r="75" spans="4:22" x14ac:dyDescent="0.3">
      <c r="D75" s="67"/>
      <c r="G75" s="67"/>
      <c r="P75" s="67"/>
      <c r="S75" s="67"/>
      <c r="V75" s="67"/>
    </row>
    <row r="76" spans="4:22" x14ac:dyDescent="0.3">
      <c r="D76" s="67"/>
      <c r="G76" s="67"/>
      <c r="P76" s="67"/>
      <c r="S76" s="67"/>
      <c r="V76" s="67"/>
    </row>
    <row r="77" spans="4:22" x14ac:dyDescent="0.3">
      <c r="D77" s="67"/>
      <c r="G77" s="67"/>
      <c r="P77" s="67"/>
      <c r="S77" s="67"/>
      <c r="V77" s="67"/>
    </row>
    <row r="78" spans="4:22" x14ac:dyDescent="0.3">
      <c r="D78" s="67"/>
      <c r="G78" s="67"/>
      <c r="P78" s="67"/>
      <c r="S78" s="67"/>
      <c r="V78" s="67"/>
    </row>
    <row r="79" spans="4:22" x14ac:dyDescent="0.3">
      <c r="D79" s="67"/>
      <c r="G79" s="67"/>
      <c r="P79" s="67"/>
      <c r="S79" s="67"/>
      <c r="V79" s="67"/>
    </row>
    <row r="80" spans="4:22" x14ac:dyDescent="0.3">
      <c r="D80" s="67"/>
      <c r="G80" s="67"/>
      <c r="P80" s="67"/>
      <c r="S80" s="67"/>
      <c r="V80" s="67"/>
    </row>
    <row r="81" spans="4:22" x14ac:dyDescent="0.3">
      <c r="D81" s="67"/>
      <c r="G81" s="67"/>
      <c r="P81" s="67"/>
      <c r="S81" s="67"/>
      <c r="V81" s="67"/>
    </row>
    <row r="82" spans="4:22" x14ac:dyDescent="0.3">
      <c r="D82" s="67"/>
      <c r="G82" s="67"/>
      <c r="P82" s="67"/>
      <c r="S82" s="67"/>
      <c r="V82" s="67"/>
    </row>
    <row r="83" spans="4:22" x14ac:dyDescent="0.3">
      <c r="D83" s="67"/>
      <c r="G83" s="67"/>
      <c r="P83" s="67"/>
      <c r="S83" s="67"/>
      <c r="V83" s="67"/>
    </row>
    <row r="84" spans="4:22" x14ac:dyDescent="0.3">
      <c r="D84" s="67"/>
      <c r="G84" s="67"/>
      <c r="P84" s="67"/>
      <c r="S84" s="67"/>
      <c r="V84" s="67"/>
    </row>
  </sheetData>
  <mergeCells count="14">
    <mergeCell ref="C3:AB3"/>
    <mergeCell ref="C2:AB2"/>
    <mergeCell ref="C31:AF33"/>
    <mergeCell ref="W5:X5"/>
    <mergeCell ref="AB5:AC5"/>
    <mergeCell ref="AE5:AF5"/>
    <mergeCell ref="L5:M5"/>
    <mergeCell ref="N5:O5"/>
    <mergeCell ref="E4:F5"/>
    <mergeCell ref="Q4:R5"/>
    <mergeCell ref="H5:I5"/>
    <mergeCell ref="J5:K5"/>
    <mergeCell ref="AB4:AC4"/>
    <mergeCell ref="T4:U5"/>
  </mergeCells>
  <printOptions horizontalCentered="1"/>
  <pageMargins left="0.25" right="0.25" top="0.75" bottom="0.75" header="0.3" footer="0.3"/>
  <pageSetup scale="52" fitToHeight="0"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906C2C89-CD49-44C9-B3E6-49C9A9CBF71C}">
  <ds:schemaRefs>
    <ds:schemaRef ds:uri="http://schemas.microsoft.com/office/2006/metadata/properties"/>
    <ds:schemaRef ds:uri="http://schemas.microsoft.com/sharepoint/v3"/>
    <ds:schemaRef ds:uri="http://purl.org/dc/terms/"/>
    <ds:schemaRef ds:uri="ab5b6c4f-5201-4d55-98c6-21c366652d49"/>
    <ds:schemaRef ds:uri="http://schemas.microsoft.com/office/2006/documentManagement/types"/>
    <ds:schemaRef ds:uri="http://schemas.microsoft.com/office/infopath/2007/PartnerControls"/>
    <ds:schemaRef ds:uri="4bed5f5f-57df-4378-aeb2-ffb628aea86f"/>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&amp; TI Annual - Graph</vt:lpstr>
      <vt:lpstr>Monthly Capacity</vt:lpstr>
      <vt:lpstr>Interconnection &amp; Customer Type</vt:lpstr>
      <vt:lpstr>Project Type</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2020-03-12T14:16:03Z</cp:lastPrinted>
  <dcterms:created xsi:type="dcterms:W3CDTF">2009-08-03T14:10:19Z</dcterms:created>
  <dcterms:modified xsi:type="dcterms:W3CDTF">2020-07-29T15:07:40Z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